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mm\Desktop\"/>
    </mc:Choice>
  </mc:AlternateContent>
  <xr:revisionPtr revIDLastSave="0" documentId="10_ncr:140008_{C4405E0E-F1B2-4499-8061-2ABA3C52EEF3}" xr6:coauthVersionLast="31" xr6:coauthVersionMax="31" xr10:uidLastSave="{00000000-0000-0000-0000-000000000000}"/>
  <bookViews>
    <workbookView xWindow="0" yWindow="0" windowWidth="30720" windowHeight="13416"/>
  </bookViews>
  <sheets>
    <sheet name="blank" sheetId="5" r:id="rId1"/>
    <sheet name="Projekter" sheetId="6" r:id="rId2"/>
    <sheet name="Kontonr." sheetId="7" r:id="rId3"/>
  </sheets>
  <calcPr calcId="179017"/>
  <customWorkbookViews>
    <customWorkbookView name="Ulrik - Privat visning" guid="{23EFF4A1-0A40-11D4-BD42-444553540001}" mergeInterval="0" personalView="1" maximized="1" windowWidth="796" windowHeight="429" activeSheetId="2" showStatusbar="0" showComments="commNone"/>
  </customWorkbookViews>
</workbook>
</file>

<file path=xl/calcChain.xml><?xml version="1.0" encoding="utf-8"?>
<calcChain xmlns="http://schemas.openxmlformats.org/spreadsheetml/2006/main">
  <c r="H14" i="5" l="1"/>
  <c r="H15" i="5"/>
  <c r="H17" i="5" s="1"/>
  <c r="H16" i="5"/>
  <c r="D38" i="5"/>
  <c r="H38" i="5"/>
  <c r="E38" i="5"/>
  <c r="D39" i="5"/>
  <c r="H39" i="5"/>
  <c r="H41" i="5"/>
  <c r="H40" i="5"/>
  <c r="E39" i="5"/>
</calcChain>
</file>

<file path=xl/sharedStrings.xml><?xml version="1.0" encoding="utf-8"?>
<sst xmlns="http://schemas.openxmlformats.org/spreadsheetml/2006/main" count="353" uniqueCount="320">
  <si>
    <t>Samlede udgifter</t>
  </si>
  <si>
    <t>Dato</t>
  </si>
  <si>
    <t>Øvrige bemærkninger</t>
  </si>
  <si>
    <t>Kilometer i alt</t>
  </si>
  <si>
    <t>km á kr.</t>
  </si>
  <si>
    <t>stk. á kr.</t>
  </si>
  <si>
    <t>til :</t>
  </si>
  <si>
    <t>Bro- / færgebillet</t>
  </si>
  <si>
    <t>Kursus / arrangement</t>
  </si>
  <si>
    <t>Kørsel fra</t>
  </si>
  <si>
    <t>(orginal bilag skal vedlægges)</t>
  </si>
  <si>
    <t>underskrift</t>
  </si>
  <si>
    <t xml:space="preserve">Retur (sæt X) : </t>
  </si>
  <si>
    <t xml:space="preserve">Nr. </t>
  </si>
  <si>
    <t>(original bilag skal vedlægges)</t>
  </si>
  <si>
    <t>D E T   D A N S K E   S P EJ D E R K O R P S</t>
  </si>
  <si>
    <t>Kørselsbilag for kørsel i egen bil</t>
  </si>
  <si>
    <t>Navn (ejer)</t>
  </si>
  <si>
    <t>Skattefri kørselsgodtgørelse kan kun udbetales for kørsel med egen bil - således ikke til firmabiler.</t>
  </si>
  <si>
    <t>Det Danske Spejderkorps</t>
  </si>
  <si>
    <t>Pr. september 2016</t>
  </si>
  <si>
    <t>Oversigt over projektkoder</t>
  </si>
  <si>
    <t>Udvalg</t>
  </si>
  <si>
    <t>Proj.kode</t>
  </si>
  <si>
    <t>Navn</t>
  </si>
  <si>
    <t>Korpset</t>
  </si>
  <si>
    <t>111000</t>
  </si>
  <si>
    <t>Korps, drift</t>
  </si>
  <si>
    <t>Kommunikation</t>
  </si>
  <si>
    <t>411000</t>
  </si>
  <si>
    <t>HU Komm., drift</t>
  </si>
  <si>
    <t>Folkemødet på Bornholm</t>
  </si>
  <si>
    <t>421000</t>
  </si>
  <si>
    <t>Track</t>
  </si>
  <si>
    <t>121000</t>
  </si>
  <si>
    <t>Lotteri, drift</t>
  </si>
  <si>
    <t>422000</t>
  </si>
  <si>
    <t>SpejderSnus</t>
  </si>
  <si>
    <t>131000</t>
  </si>
  <si>
    <t>Materieldepot, drift</t>
  </si>
  <si>
    <t>423000</t>
  </si>
  <si>
    <t>Wide (husk kursuskode)</t>
  </si>
  <si>
    <t>141000</t>
  </si>
  <si>
    <t>Spejderne, drift</t>
  </si>
  <si>
    <t>431000</t>
  </si>
  <si>
    <t>Foto/Video prod.</t>
  </si>
  <si>
    <t>142000</t>
  </si>
  <si>
    <t>Spejderne, visionsprojekt</t>
  </si>
  <si>
    <t>441000</t>
  </si>
  <si>
    <t>Young Spoksperson</t>
  </si>
  <si>
    <t>Spejderne, Spejderchefkreds</t>
  </si>
  <si>
    <t>451000</t>
  </si>
  <si>
    <t>PR Udvalg</t>
  </si>
  <si>
    <t>151000</t>
  </si>
  <si>
    <t>Korpsledelse, drift</t>
  </si>
  <si>
    <t>461000</t>
  </si>
  <si>
    <t>Move (husk kursuskode)</t>
  </si>
  <si>
    <t>152000</t>
  </si>
  <si>
    <t>Spejdermuseet</t>
  </si>
  <si>
    <t>471000</t>
  </si>
  <si>
    <t>dds.dk</t>
  </si>
  <si>
    <t>153000</t>
  </si>
  <si>
    <t>Korpsrådsmøde</t>
  </si>
  <si>
    <t>472000</t>
  </si>
  <si>
    <t>spejder.dk</t>
  </si>
  <si>
    <t>154000</t>
  </si>
  <si>
    <t>Eksternt finansierede 
projekter (husk kursuskode)</t>
  </si>
  <si>
    <t>473000</t>
  </si>
  <si>
    <t>Sociale Medier</t>
  </si>
  <si>
    <t>155000</t>
  </si>
  <si>
    <t>Projektpulje (husk kursuskode)</t>
  </si>
  <si>
    <t>Relationer</t>
  </si>
  <si>
    <t>511000</t>
  </si>
  <si>
    <t>HU Relationer, drift</t>
  </si>
  <si>
    <t>156000</t>
  </si>
  <si>
    <t>Tværkorpslig initiativpulje</t>
  </si>
  <si>
    <t>521000</t>
  </si>
  <si>
    <t>Konferencer</t>
  </si>
  <si>
    <t>161000</t>
  </si>
  <si>
    <t>Korpskontor, drift</t>
  </si>
  <si>
    <t>531000</t>
  </si>
  <si>
    <t>Vilkår</t>
  </si>
  <si>
    <t>162000</t>
  </si>
  <si>
    <t>SAF (husk kursuskode)</t>
  </si>
  <si>
    <t>541000</t>
  </si>
  <si>
    <t>Bevægelsen (Sp.relationer)</t>
  </si>
  <si>
    <t>171000</t>
  </si>
  <si>
    <t>IT Hovedudvalg</t>
  </si>
  <si>
    <t>556000</t>
  </si>
  <si>
    <t>Børns rettigheder</t>
  </si>
  <si>
    <t>172000</t>
  </si>
  <si>
    <t>Medl.system (husk kursuskode)</t>
  </si>
  <si>
    <t>Ejendomme</t>
  </si>
  <si>
    <t>611000</t>
  </si>
  <si>
    <t>HU Ejd., drift</t>
  </si>
  <si>
    <t>Program</t>
  </si>
  <si>
    <t>211000</t>
  </si>
  <si>
    <t>HU Program, drift</t>
  </si>
  <si>
    <t>621001</t>
  </si>
  <si>
    <t>Avnstrup</t>
  </si>
  <si>
    <t>221000</t>
  </si>
  <si>
    <t>Prog., KRM</t>
  </si>
  <si>
    <t>621002</t>
  </si>
  <si>
    <t>Colleruphus</t>
  </si>
  <si>
    <t>231000</t>
  </si>
  <si>
    <t>Prog., Hæfter og mærker</t>
  </si>
  <si>
    <t>621003</t>
  </si>
  <si>
    <t>Gillastugan</t>
  </si>
  <si>
    <t>241000</t>
  </si>
  <si>
    <t>SØA, Søledermøde</t>
  </si>
  <si>
    <t>621004</t>
  </si>
  <si>
    <t>Hylkedam</t>
  </si>
  <si>
    <t>242000</t>
  </si>
  <si>
    <t>SØA, drift</t>
  </si>
  <si>
    <t>621005</t>
  </si>
  <si>
    <t>Ryekol</t>
  </si>
  <si>
    <t>243000</t>
  </si>
  <si>
    <t>SØA, lokaleleje</t>
  </si>
  <si>
    <t>621006</t>
  </si>
  <si>
    <t>Råbroholm</t>
  </si>
  <si>
    <t>244000</t>
  </si>
  <si>
    <t>SØA, PR &amp; 
komm. (husk kursuskode)</t>
  </si>
  <si>
    <t>621007</t>
  </si>
  <si>
    <t>Spejdergaarden Skovbrynet</t>
  </si>
  <si>
    <t>245000</t>
  </si>
  <si>
    <t>SØA, Internationalt arbejde</t>
  </si>
  <si>
    <t>621008</t>
  </si>
  <si>
    <t>Temnæs</t>
  </si>
  <si>
    <t>246000</t>
  </si>
  <si>
    <t>SØA, Udvikling af søspejderarb.</t>
  </si>
  <si>
    <t>621009</t>
  </si>
  <si>
    <t>Egemosen Spejdercenter</t>
  </si>
  <si>
    <t>251000</t>
  </si>
  <si>
    <t>IOGA, drift</t>
  </si>
  <si>
    <t>621010</t>
  </si>
  <si>
    <t>Kulsø Spejdercenter</t>
  </si>
  <si>
    <t>252000</t>
  </si>
  <si>
    <t>IOGA, Bhutanarbejdsgruppen</t>
  </si>
  <si>
    <t>621011</t>
  </si>
  <si>
    <t>Rederiet RAN</t>
  </si>
  <si>
    <t>261000</t>
  </si>
  <si>
    <t>Adventure Spejd</t>
  </si>
  <si>
    <t>621012</t>
  </si>
  <si>
    <t>Rosenholt Spejdercenter</t>
  </si>
  <si>
    <t>271000</t>
  </si>
  <si>
    <t>Aktivitetsdatabasen</t>
  </si>
  <si>
    <t>621013</t>
  </si>
  <si>
    <t>Stevninghus Spejdercenter</t>
  </si>
  <si>
    <t>281000</t>
  </si>
  <si>
    <t>Programrevision</t>
  </si>
  <si>
    <t>621014</t>
  </si>
  <si>
    <t>Thurøbund Spejdercenter</t>
  </si>
  <si>
    <t>291000</t>
  </si>
  <si>
    <t>Bådpulje, Nordea-fonden</t>
  </si>
  <si>
    <t>Strat. Øko</t>
  </si>
  <si>
    <t>711000</t>
  </si>
  <si>
    <t>Strategisk øko., drift</t>
  </si>
  <si>
    <t>Uddannelse</t>
  </si>
  <si>
    <t>HU Udd., drift</t>
  </si>
  <si>
    <t>321000</t>
  </si>
  <si>
    <t>Uddannelsesweekend</t>
  </si>
  <si>
    <t>331000</t>
  </si>
  <si>
    <t>Udvikl. instruktører</t>
  </si>
  <si>
    <t>341000</t>
  </si>
  <si>
    <t>Projekter (husk kursuskode)</t>
  </si>
  <si>
    <t>351000</t>
  </si>
  <si>
    <t>UK, Udvalg</t>
  </si>
  <si>
    <t>352000</t>
  </si>
  <si>
    <t>UK, Drift (Husk kursuskode)</t>
  </si>
  <si>
    <t>Proj.port.gr.</t>
  </si>
  <si>
    <t>811000</t>
  </si>
  <si>
    <t>Proj.porteføljegr., drift</t>
  </si>
  <si>
    <t>361000</t>
  </si>
  <si>
    <t>VK, Udvalg</t>
  </si>
  <si>
    <t>821000</t>
  </si>
  <si>
    <t>Gr.udvikl., drift</t>
  </si>
  <si>
    <t>371000</t>
  </si>
  <si>
    <t>FK, Udvalg</t>
  </si>
  <si>
    <t>822000</t>
  </si>
  <si>
    <t>Lauritzen Fonden</t>
  </si>
  <si>
    <t>372000</t>
  </si>
  <si>
    <t>Sø kurser</t>
  </si>
  <si>
    <t>831000</t>
  </si>
  <si>
    <t>Gruppestøttepulje</t>
  </si>
  <si>
    <t>373000</t>
  </si>
  <si>
    <t>Ildfluerne</t>
  </si>
  <si>
    <t>374000</t>
  </si>
  <si>
    <t>Fjeldgruppen</t>
  </si>
  <si>
    <t>375000</t>
  </si>
  <si>
    <t>Inspirationsholdet</t>
  </si>
  <si>
    <t>Frivil. Udv.</t>
  </si>
  <si>
    <t>Frivilligudvalget, drift</t>
  </si>
  <si>
    <t>381000</t>
  </si>
  <si>
    <t>Events, udvalg</t>
  </si>
  <si>
    <t>382000</t>
  </si>
  <si>
    <t>Events, drift (husk kursuskode)</t>
  </si>
  <si>
    <t>Oversigt over kursuskoder</t>
  </si>
  <si>
    <t>Kurs.kode</t>
  </si>
  <si>
    <t>SAF</t>
  </si>
  <si>
    <t>SAF, drift</t>
  </si>
  <si>
    <t>Ekst. fin. Proj.</t>
  </si>
  <si>
    <t>Tryg - Førstehjælpskurser</t>
  </si>
  <si>
    <t>Sp.center Holmen</t>
  </si>
  <si>
    <t>Børneliv er friluftsliv - Familiespejd</t>
  </si>
  <si>
    <t>SAF, projekter</t>
  </si>
  <si>
    <t>Børneliv er friluftsliv - Skolereform</t>
  </si>
  <si>
    <t>Team Green</t>
  </si>
  <si>
    <t>Medlems-
system</t>
  </si>
  <si>
    <t>Blåt Medlem</t>
  </si>
  <si>
    <t>ABC For mental sundhed</t>
  </si>
  <si>
    <t>Medlemsservice</t>
  </si>
  <si>
    <t>Projekt-
pulje</t>
  </si>
  <si>
    <t>Organisering af store grupper</t>
  </si>
  <si>
    <t>Stjernegruppen</t>
  </si>
  <si>
    <t>SØA PR &amp; Komm.</t>
  </si>
  <si>
    <t>Hjemmeside</t>
  </si>
  <si>
    <t>Bådmesser</t>
  </si>
  <si>
    <t>Wide</t>
  </si>
  <si>
    <t>Wide drift</t>
  </si>
  <si>
    <t>Wide udgivelse</t>
  </si>
  <si>
    <t>Projekt. Udd.</t>
  </si>
  <si>
    <t>Ledelsestilgang</t>
  </si>
  <si>
    <t>Move</t>
  </si>
  <si>
    <t>Move drift</t>
  </si>
  <si>
    <t>Move udgivelse</t>
  </si>
  <si>
    <t>Events, drift</t>
  </si>
  <si>
    <t>Rejseholdet</t>
  </si>
  <si>
    <t>Move Mobile</t>
  </si>
  <si>
    <t>Kurser</t>
  </si>
  <si>
    <t>Kursusnr.</t>
  </si>
  <si>
    <t>Findes i Blåt Medlem</t>
  </si>
  <si>
    <t>Kontonr</t>
  </si>
  <si>
    <t>Kontonavn</t>
  </si>
  <si>
    <t>Kontobeskrivelse</t>
  </si>
  <si>
    <t>Møde- og akvititetsudgifter</t>
  </si>
  <si>
    <t>Mødeforplejning</t>
  </si>
  <si>
    <t>Udgifter til mad og drikke på møder, kurser mv.</t>
  </si>
  <si>
    <t>Deltagergebyrer</t>
  </si>
  <si>
    <t>Udgifter til deltagergebyrer på kurser, konferencer mv.</t>
  </si>
  <si>
    <t>Leje af lokaler u/moms</t>
  </si>
  <si>
    <t>Udgifter til lokaleleje uden moms</t>
  </si>
  <si>
    <t>Leje af lokaler m/moms</t>
  </si>
  <si>
    <t>Udgifter til lokaleleje med moms</t>
  </si>
  <si>
    <t>Leje af materiel mv.</t>
  </si>
  <si>
    <t>Udgifter til leje af udstyr, materialer mv.</t>
  </si>
  <si>
    <t>Ekstern bistand</t>
  </si>
  <si>
    <t>Udgifter til foredragsholdere, eventbureau mv. (inkl. moms)</t>
  </si>
  <si>
    <t>Materialer mv.</t>
  </si>
  <si>
    <t>Indkøb af materialer til kurser og møder</t>
  </si>
  <si>
    <t>Telefongodtgørelse</t>
  </si>
  <si>
    <t>Telefongodtgørelse til frivillige</t>
  </si>
  <si>
    <t>Diverse mødeudgifter</t>
  </si>
  <si>
    <t>Transportudgifter</t>
  </si>
  <si>
    <t>Alle transportudgifter vedr. frivillige</t>
  </si>
  <si>
    <t>KM-godtgørelse, frivillige</t>
  </si>
  <si>
    <t>KM-godtgørelse til frivillige (ej ansatte)</t>
  </si>
  <si>
    <t>Færge, Bro mv.</t>
  </si>
  <si>
    <t>Færgebilletter, broafgifter mv.</t>
  </si>
  <si>
    <t>Tog, bus mv.</t>
  </si>
  <si>
    <t>Alt offentlig transport, tog, bus mv.</t>
  </si>
  <si>
    <t>Flyrejser</t>
  </si>
  <si>
    <t>Parkering</t>
  </si>
  <si>
    <t>Parkeringsudgifter</t>
  </si>
  <si>
    <t>Andre transportomkostninger</t>
  </si>
  <si>
    <t>Markedsføringsudgifter</t>
  </si>
  <si>
    <t>Produktion af PR-materialer, blade mv.</t>
  </si>
  <si>
    <t>Trykkeri mv.</t>
  </si>
  <si>
    <t>Trykning af materialer</t>
  </si>
  <si>
    <t>Layout mv.</t>
  </si>
  <si>
    <t>Layout mv. inkl. moms (ellers knt. 40030)</t>
  </si>
  <si>
    <t>Grafik, medier og presseklip</t>
  </si>
  <si>
    <t>Køb af grafik, artikler mv. inkl. moms (ellers knt. 40030)</t>
  </si>
  <si>
    <t>Distribution og fragt</t>
  </si>
  <si>
    <t>Pakning og forsendelse inkl. moms (ellers porto knt. 50030)</t>
  </si>
  <si>
    <t>Annoncer</t>
  </si>
  <si>
    <t>Annonceudgifter</t>
  </si>
  <si>
    <t>Andre markedsføringsomkostninger</t>
  </si>
  <si>
    <t>Repræsentationsudgifter og uddelinger</t>
  </si>
  <si>
    <t>Gaver, uddelinger mv. til andre</t>
  </si>
  <si>
    <t>Gaver, blomster mv.</t>
  </si>
  <si>
    <t>Diverse repræsentationsudgifter</t>
  </si>
  <si>
    <t>Personaleudgifter</t>
  </si>
  <si>
    <t>Udgifter til konsulenter mv. uden moms</t>
  </si>
  <si>
    <t>Honorarer, B-indkomst</t>
  </si>
  <si>
    <t>Honorarer uden moms (SKAL HAVE CPR.NR/CVR.NR)</t>
  </si>
  <si>
    <t>Administrationsudgifter</t>
  </si>
  <si>
    <t>Diverse administrationsudgifter</t>
  </si>
  <si>
    <t>Telefon</t>
  </si>
  <si>
    <t>Udgifter til telefon og mobil</t>
  </si>
  <si>
    <t>Internet</t>
  </si>
  <si>
    <t>Udgifter til internetforbindelser</t>
  </si>
  <si>
    <t>Porto u/moms</t>
  </si>
  <si>
    <t>Porto og fragt uden moms</t>
  </si>
  <si>
    <t>Fragt m/moms</t>
  </si>
  <si>
    <t>Fragtomkostninger, ej distribution af PR mv.</t>
  </si>
  <si>
    <t>Revision og regnskabsmæssig assistance</t>
  </si>
  <si>
    <t>Revisionsydelser og regnskabsmæssig assistance</t>
  </si>
  <si>
    <t>Advokat</t>
  </si>
  <si>
    <t>Advokathonorarer</t>
  </si>
  <si>
    <t>Andre konsulentydelser</t>
  </si>
  <si>
    <t>Ingeniør, rådgivere mv. inkl. moms (ellers knt. 40030)</t>
  </si>
  <si>
    <t>Småanskaffelser</t>
  </si>
  <si>
    <t>Småting under kr. 25.000 der ikke forbruges</t>
  </si>
  <si>
    <t>Faglitteratur</t>
  </si>
  <si>
    <t>Køb af bøger mv.</t>
  </si>
  <si>
    <t>Forsikring</t>
  </si>
  <si>
    <t>Forsikringer der ikke er bygning, materiel eller personale</t>
  </si>
  <si>
    <t>Abonnementer</t>
  </si>
  <si>
    <t>Diverse abonnementer, aviser, vagtfirma o.lign.</t>
  </si>
  <si>
    <t>Kontorhold</t>
  </si>
  <si>
    <t>Papir, kuglepenne mv.</t>
  </si>
  <si>
    <t>IT udgifter, hardwarekøb</t>
  </si>
  <si>
    <t>Køb af IT-hardware</t>
  </si>
  <si>
    <t>IT udgifter, software/licenser</t>
  </si>
  <si>
    <t>Køb af software og licenser (inkl. IT-abonnementer)</t>
  </si>
  <si>
    <t>IT udgifter, udviklingsomkostninger</t>
  </si>
  <si>
    <t>Udviklingsomkostninger vedr. IT</t>
  </si>
  <si>
    <t>Serviceaftaler, hosting, support mv.</t>
  </si>
  <si>
    <t>Serviceaftaler, hostingudgifter, support mv. vedr. IT</t>
  </si>
  <si>
    <t>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</si>
</sst>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8" formatCode="_(&quot;kr&quot;\ * #,##0.00_);_(&quot;kr&quot;\ * \(#,##0.00\);_(&quot;kr&quot;\ * &quot;-&quot;??_);_(@_)"/>
    <numFmt numFmtId="201" formatCode="@*.\:"/>
  </numFmts>
  <fonts count="23">
    <font>
      <sz val="10"/>
      <name val="Arial"/>
    </font>
    <font>
      <sz val="10"/>
      <name val="Arial"/>
    </font>
    <font>
      <sz val="8"/>
      <name val="Arial"/>
      <family val="2"/>
    </font>
    <font>
      <b/>
      <u/>
      <sz val="12"/>
      <name val="Arial"/>
      <family val="2"/>
    </font>
    <font>
      <sz val="8"/>
      <name val="Comic Sans MS"/>
      <family val="4"/>
    </font>
    <font>
      <sz val="14"/>
      <name val="Arial"/>
      <family val="2"/>
    </font>
    <font>
      <sz val="14"/>
      <name val="Neo Tech"/>
      <family val="2"/>
    </font>
    <font>
      <sz val="11"/>
      <name val="Arial"/>
    </font>
    <font>
      <b/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8"/>
      <name val="Verdana"/>
      <family val="2"/>
    </font>
    <font>
      <b/>
      <sz val="8"/>
      <name val="Arial"/>
      <family val="2"/>
    </font>
    <font>
      <sz val="8"/>
      <name val="Verdana"/>
      <family val="2"/>
    </font>
    <font>
      <sz val="10"/>
      <name val="Verdana"/>
      <family val="2"/>
    </font>
    <font>
      <i/>
      <sz val="8"/>
      <name val="Verdana"/>
      <family val="2"/>
    </font>
    <font>
      <b/>
      <sz val="7.5"/>
      <name val="Arial"/>
      <family val="2"/>
    </font>
    <font>
      <sz val="7.5"/>
      <name val="Arial"/>
      <family val="2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198" fontId="1" fillId="0" borderId="0" applyFont="0" applyFill="0" applyBorder="0" applyAlignment="0" applyProtection="0"/>
    <xf numFmtId="198" fontId="7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01" fontId="2" fillId="2" borderId="0" xfId="0" applyNumberFormat="1" applyFont="1" applyFill="1" applyBorder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198" fontId="2" fillId="0" borderId="3" xfId="2" applyFont="1" applyBorder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0" borderId="0" xfId="0" applyFill="1"/>
    <xf numFmtId="0" fontId="4" fillId="0" borderId="1" xfId="0" applyFont="1" applyBorder="1"/>
    <xf numFmtId="198" fontId="4" fillId="0" borderId="1" xfId="2" applyFont="1" applyBorder="1"/>
    <xf numFmtId="2" fontId="2" fillId="0" borderId="1" xfId="0" applyNumberFormat="1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2" fillId="0" borderId="0" xfId="0" quotePrefix="1" applyFont="1" applyBorder="1"/>
    <xf numFmtId="4" fontId="2" fillId="0" borderId="0" xfId="0" applyNumberFormat="1" applyFont="1" applyBorder="1" applyAlignment="1">
      <alignment horizontal="center"/>
    </xf>
    <xf numFmtId="0" fontId="6" fillId="0" borderId="0" xfId="0" applyFont="1"/>
    <xf numFmtId="0" fontId="2" fillId="2" borderId="2" xfId="0" quotePrefix="1" applyNumberFormat="1" applyFont="1" applyFill="1" applyBorder="1" applyAlignment="1">
      <alignment vertical="center"/>
    </xf>
    <xf numFmtId="2" fontId="2" fillId="0" borderId="0" xfId="0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3" fillId="4" borderId="4" xfId="0" applyFont="1" applyFill="1" applyBorder="1" applyAlignment="1">
      <alignment horizontal="left" wrapText="1"/>
    </xf>
    <xf numFmtId="0" fontId="13" fillId="4" borderId="5" xfId="0" applyFont="1" applyFill="1" applyBorder="1" applyAlignment="1">
      <alignment horizontal="left" wrapText="1"/>
    </xf>
    <xf numFmtId="0" fontId="13" fillId="4" borderId="6" xfId="0" applyFont="1" applyFill="1" applyBorder="1" applyAlignment="1">
      <alignment horizontal="left" wrapText="1"/>
    </xf>
    <xf numFmtId="0" fontId="15" fillId="0" borderId="0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21" fillId="0" borderId="0" xfId="0" applyFont="1" applyBorder="1"/>
    <xf numFmtId="0" fontId="17" fillId="0" borderId="7" xfId="0" applyFont="1" applyBorder="1" applyAlignment="1">
      <alignment horizontal="left" wrapText="1"/>
    </xf>
    <xf numFmtId="0" fontId="15" fillId="0" borderId="1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2" fillId="0" borderId="9" xfId="0" applyFont="1" applyBorder="1"/>
    <xf numFmtId="0" fontId="15" fillId="0" borderId="9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2" fillId="0" borderId="11" xfId="0" applyFont="1" applyBorder="1"/>
    <xf numFmtId="0" fontId="17" fillId="0" borderId="11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9" fillId="0" borderId="0" xfId="0" applyFont="1"/>
    <xf numFmtId="0" fontId="19" fillId="0" borderId="9" xfId="0" applyFont="1" applyBorder="1"/>
    <xf numFmtId="0" fontId="15" fillId="0" borderId="10" xfId="0" applyFont="1" applyFill="1" applyBorder="1" applyAlignment="1">
      <alignment horizontal="left"/>
    </xf>
    <xf numFmtId="0" fontId="19" fillId="0" borderId="13" xfId="0" applyFont="1" applyBorder="1"/>
    <xf numFmtId="0" fontId="15" fillId="0" borderId="13" xfId="0" applyFont="1" applyBorder="1" applyAlignment="1">
      <alignment horizontal="left"/>
    </xf>
    <xf numFmtId="0" fontId="15" fillId="0" borderId="14" xfId="0" applyFont="1" applyBorder="1" applyAlignment="1">
      <alignment horizontal="left"/>
    </xf>
    <xf numFmtId="0" fontId="19" fillId="0" borderId="0" xfId="0" applyFont="1" applyBorder="1"/>
    <xf numFmtId="0" fontId="19" fillId="0" borderId="1" xfId="0" applyFont="1" applyBorder="1"/>
    <xf numFmtId="0" fontId="2" fillId="0" borderId="1" xfId="0" applyFont="1" applyFill="1" applyBorder="1"/>
    <xf numFmtId="0" fontId="19" fillId="0" borderId="8" xfId="0" applyFont="1" applyFill="1" applyBorder="1"/>
    <xf numFmtId="0" fontId="19" fillId="0" borderId="8" xfId="0" applyFont="1" applyBorder="1"/>
    <xf numFmtId="0" fontId="15" fillId="0" borderId="1" xfId="0" applyFont="1" applyFill="1" applyBorder="1" applyAlignment="1">
      <alignment horizontal="left"/>
    </xf>
    <xf numFmtId="0" fontId="19" fillId="0" borderId="7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0" xfId="0" applyFont="1"/>
    <xf numFmtId="0" fontId="18" fillId="0" borderId="0" xfId="0" applyFont="1" applyBorder="1" applyAlignment="1">
      <alignment horizontal="center" vertical="center" textRotation="90" wrapText="1"/>
    </xf>
    <xf numFmtId="0" fontId="8" fillId="0" borderId="0" xfId="0" applyFont="1" applyAlignment="1">
      <alignment vertical="center"/>
    </xf>
    <xf numFmtId="0" fontId="22" fillId="5" borderId="15" xfId="0" applyFont="1" applyFill="1" applyBorder="1"/>
    <xf numFmtId="0" fontId="22" fillId="5" borderId="16" xfId="0" applyFont="1" applyFill="1" applyBorder="1"/>
    <xf numFmtId="0" fontId="22" fillId="5" borderId="17" xfId="0" applyFont="1" applyFill="1" applyBorder="1"/>
    <xf numFmtId="0" fontId="22" fillId="0" borderId="0" xfId="0" applyFont="1"/>
    <xf numFmtId="0" fontId="20" fillId="0" borderId="18" xfId="0" applyFont="1" applyBorder="1"/>
    <xf numFmtId="0" fontId="20" fillId="0" borderId="19" xfId="0" applyFont="1" applyBorder="1"/>
    <xf numFmtId="0" fontId="22" fillId="0" borderId="20" xfId="0" applyFont="1" applyBorder="1"/>
    <xf numFmtId="0" fontId="22" fillId="0" borderId="21" xfId="0" applyFont="1" applyBorder="1"/>
    <xf numFmtId="0" fontId="22" fillId="0" borderId="22" xfId="0" applyFont="1" applyBorder="1"/>
    <xf numFmtId="0" fontId="22" fillId="0" borderId="23" xfId="0" applyFont="1" applyBorder="1"/>
    <xf numFmtId="0" fontId="22" fillId="0" borderId="24" xfId="0" applyFont="1" applyBorder="1"/>
    <xf numFmtId="0" fontId="22" fillId="0" borderId="25" xfId="0" applyFont="1" applyBorder="1"/>
    <xf numFmtId="0" fontId="22" fillId="0" borderId="26" xfId="0" applyFont="1" applyBorder="1"/>
    <xf numFmtId="0" fontId="20" fillId="0" borderId="20" xfId="0" applyFont="1" applyBorder="1"/>
    <xf numFmtId="0" fontId="20" fillId="0" borderId="27" xfId="0" applyFont="1" applyBorder="1"/>
    <xf numFmtId="0" fontId="20" fillId="0" borderId="28" xfId="0" applyFont="1" applyBorder="1"/>
    <xf numFmtId="0" fontId="20" fillId="0" borderId="29" xfId="0" applyFont="1" applyBorder="1"/>
    <xf numFmtId="0" fontId="22" fillId="0" borderId="30" xfId="0" applyFont="1" applyBorder="1"/>
    <xf numFmtId="0" fontId="22" fillId="0" borderId="31" xfId="0" applyFont="1" applyBorder="1"/>
    <xf numFmtId="0" fontId="22" fillId="0" borderId="32" xfId="0" applyFont="1" applyBorder="1"/>
    <xf numFmtId="0" fontId="4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201" fontId="2" fillId="2" borderId="0" xfId="0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8" fillId="0" borderId="34" xfId="0" applyFont="1" applyBorder="1" applyAlignment="1">
      <alignment horizontal="center" vertical="center" textRotation="90"/>
    </xf>
    <xf numFmtId="0" fontId="18" fillId="0" borderId="35" xfId="0" applyFont="1" applyBorder="1" applyAlignment="1">
      <alignment horizontal="center" vertical="center" textRotation="90"/>
    </xf>
    <xf numFmtId="0" fontId="18" fillId="0" borderId="38" xfId="0" applyFont="1" applyBorder="1" applyAlignment="1">
      <alignment horizontal="center" vertical="center" textRotation="90"/>
    </xf>
    <xf numFmtId="0" fontId="18" fillId="0" borderId="36" xfId="0" applyFont="1" applyBorder="1" applyAlignment="1">
      <alignment horizontal="center" vertical="center" textRotation="90"/>
    </xf>
    <xf numFmtId="0" fontId="18" fillId="0" borderId="37" xfId="0" applyFont="1" applyBorder="1" applyAlignment="1">
      <alignment horizontal="center" vertical="center" textRotation="90" wrapText="1"/>
    </xf>
    <xf numFmtId="0" fontId="18" fillId="0" borderId="35" xfId="0" applyFont="1" applyBorder="1" applyAlignment="1">
      <alignment horizontal="center" vertical="center" textRotation="90" wrapText="1"/>
    </xf>
    <xf numFmtId="0" fontId="18" fillId="0" borderId="36" xfId="0" applyFont="1" applyBorder="1" applyAlignment="1">
      <alignment horizontal="center" vertical="center" textRotation="90" wrapText="1"/>
    </xf>
    <xf numFmtId="0" fontId="18" fillId="0" borderId="38" xfId="0" applyFont="1" applyBorder="1" applyAlignment="1">
      <alignment horizontal="center" vertical="center" textRotation="90" wrapText="1"/>
    </xf>
    <xf numFmtId="0" fontId="14" fillId="0" borderId="34" xfId="0" applyFont="1" applyBorder="1" applyAlignment="1">
      <alignment horizontal="center" vertical="center" textRotation="90"/>
    </xf>
    <xf numFmtId="0" fontId="14" fillId="0" borderId="35" xfId="0" applyFont="1" applyBorder="1" applyAlignment="1">
      <alignment horizontal="center" vertical="center" textRotation="90"/>
    </xf>
    <xf numFmtId="0" fontId="14" fillId="0" borderId="36" xfId="0" applyFont="1" applyBorder="1" applyAlignment="1">
      <alignment horizontal="center" vertical="center" textRotation="90"/>
    </xf>
    <xf numFmtId="0" fontId="14" fillId="0" borderId="37" xfId="0" applyFont="1" applyBorder="1" applyAlignment="1">
      <alignment horizontal="center" vertical="center" textRotation="90"/>
    </xf>
    <xf numFmtId="0" fontId="14" fillId="0" borderId="38" xfId="0" applyFont="1" applyBorder="1" applyAlignment="1">
      <alignment horizontal="center" vertical="center" textRotation="90"/>
    </xf>
  </cellXfs>
  <cellStyles count="4">
    <cellStyle name="Normal" xfId="0" builtinId="0"/>
    <cellStyle name="Normal 2" xfId="1"/>
    <cellStyle name="Valuta" xfId="2" builtinId="4"/>
    <cellStyle name="Valuta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487680</xdr:colOff>
      <xdr:row>1</xdr:row>
      <xdr:rowOff>60960</xdr:rowOff>
    </xdr:from>
    <xdr:to>
      <xdr:col>7</xdr:col>
      <xdr:colOff>792480</xdr:colOff>
      <xdr:row>6</xdr:row>
      <xdr:rowOff>167640</xdr:rowOff>
    </xdr:to>
    <xdr:pic>
      <xdr:nvPicPr>
        <xdr:cNvPr id="5221" name="Picture 2" descr="G:\GRAFIK.PCX\209_1\DISK_4\GOKART.PCX">
          <a:extLst>
            <a:ext uri="{FF2B5EF4-FFF2-40B4-BE49-F238E27FC236}">
              <a16:creationId xmlns:a16="http://schemas.microsoft.com/office/drawing/2014/main" id="{BA7ADB0B-8B57-4A85-97CE-3532242F7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3380" y="281940"/>
          <a:ext cx="154686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487680</xdr:colOff>
      <xdr:row>25</xdr:row>
      <xdr:rowOff>38100</xdr:rowOff>
    </xdr:from>
    <xdr:to>
      <xdr:col>7</xdr:col>
      <xdr:colOff>792480</xdr:colOff>
      <xdr:row>30</xdr:row>
      <xdr:rowOff>152400</xdr:rowOff>
    </xdr:to>
    <xdr:pic>
      <xdr:nvPicPr>
        <xdr:cNvPr id="5222" name="Picture 4" descr="G:\GRAFIK.PCX\209_1\DISK_4\GOKART.PCX">
          <a:extLst>
            <a:ext uri="{FF2B5EF4-FFF2-40B4-BE49-F238E27FC236}">
              <a16:creationId xmlns:a16="http://schemas.microsoft.com/office/drawing/2014/main" id="{9BAF4143-5AFE-4308-93B1-A5F1A150B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3380" y="5676900"/>
          <a:ext cx="154686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777240</xdr:colOff>
      <xdr:row>4</xdr:row>
      <xdr:rowOff>129540</xdr:rowOff>
    </xdr:to>
    <xdr:pic>
      <xdr:nvPicPr>
        <xdr:cNvPr id="5223" name="Picture 7" descr="G:\GRAFIK\2001\Logoer\logo_juni2003_str2-2_300dpi.gif">
          <a:extLst>
            <a:ext uri="{FF2B5EF4-FFF2-40B4-BE49-F238E27FC236}">
              <a16:creationId xmlns:a16="http://schemas.microsoft.com/office/drawing/2014/main" id="{2B657F96-86C9-44A9-AE27-8F00E7A8C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724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777240</xdr:colOff>
      <xdr:row>28</xdr:row>
      <xdr:rowOff>144780</xdr:rowOff>
    </xdr:to>
    <xdr:pic>
      <xdr:nvPicPr>
        <xdr:cNvPr id="5224" name="Picture 8" descr="G:\GRAFIK\2001\Logoer\logo_juni2003_str2-2_300dpi.gif">
          <a:extLst>
            <a:ext uri="{FF2B5EF4-FFF2-40B4-BE49-F238E27FC236}">
              <a16:creationId xmlns:a16="http://schemas.microsoft.com/office/drawing/2014/main" id="{830BE56C-32C4-458B-836B-7B4ACD73A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17820"/>
          <a:ext cx="77724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10" workbookViewId="0">
      <selection activeCell="F20" sqref="F20"/>
    </sheetView>
  </sheetViews>
  <sheetFormatPr defaultColWidth="8.6640625" defaultRowHeight="13.2"/>
  <cols>
    <col min="1" max="1" width="19.44140625" customWidth="1"/>
    <col min="2" max="2" width="11" customWidth="1"/>
    <col min="4" max="4" width="6.44140625" customWidth="1"/>
    <col min="5" max="5" width="4.6640625" customWidth="1"/>
    <col min="6" max="6" width="3.6640625" customWidth="1"/>
    <col min="7" max="7" width="18.109375" customWidth="1"/>
    <col min="8" max="8" width="18.6640625" customWidth="1"/>
    <col min="9" max="9" width="3.44140625" customWidth="1"/>
  </cols>
  <sheetData>
    <row r="1" spans="1:10" ht="17.399999999999999">
      <c r="B1" s="23" t="s">
        <v>15</v>
      </c>
      <c r="J1" s="1"/>
    </row>
    <row r="7" spans="1:10" ht="15.75" customHeight="1">
      <c r="A7" s="4" t="s">
        <v>16</v>
      </c>
      <c r="D7" s="7" t="s">
        <v>13</v>
      </c>
      <c r="E7" s="16"/>
    </row>
    <row r="8" spans="1:10" ht="12.75" customHeight="1">
      <c r="A8" s="3"/>
      <c r="B8" s="3"/>
      <c r="C8" s="3"/>
      <c r="D8" s="3"/>
      <c r="E8" s="3"/>
      <c r="F8" s="3"/>
    </row>
    <row r="9" spans="1:10" ht="18" customHeight="1">
      <c r="A9" s="7" t="s">
        <v>1</v>
      </c>
      <c r="B9" s="93"/>
      <c r="C9" s="93"/>
      <c r="D9" s="93"/>
      <c r="E9" s="93"/>
      <c r="F9" s="93"/>
      <c r="G9" s="93"/>
      <c r="H9" s="16"/>
    </row>
    <row r="10" spans="1:10" ht="18" customHeight="1">
      <c r="A10" s="7" t="s">
        <v>8</v>
      </c>
      <c r="B10" s="96"/>
      <c r="C10" s="96"/>
      <c r="D10" s="96"/>
      <c r="E10" s="96"/>
      <c r="F10" s="96"/>
      <c r="G10" s="96"/>
      <c r="H10" s="16"/>
    </row>
    <row r="11" spans="1:10" ht="18" customHeight="1">
      <c r="A11" s="7" t="s">
        <v>9</v>
      </c>
      <c r="B11" s="96"/>
      <c r="C11" s="96"/>
      <c r="D11" s="96"/>
      <c r="E11" s="6" t="s">
        <v>6</v>
      </c>
      <c r="F11" s="96"/>
      <c r="G11" s="96"/>
      <c r="H11" s="8" t="s">
        <v>12</v>
      </c>
    </row>
    <row r="12" spans="1:10" ht="18" customHeight="1">
      <c r="A12" s="7" t="s">
        <v>2</v>
      </c>
      <c r="B12" s="93"/>
      <c r="C12" s="93"/>
      <c r="D12" s="93"/>
      <c r="E12" s="93"/>
      <c r="F12" s="93"/>
      <c r="G12" s="93"/>
      <c r="H12" s="93"/>
    </row>
    <row r="13" spans="1:10" ht="18" customHeight="1">
      <c r="A13" s="5"/>
      <c r="B13" s="96"/>
      <c r="C13" s="96"/>
      <c r="D13" s="96"/>
      <c r="E13" s="96"/>
      <c r="F13" s="96"/>
      <c r="G13" s="96"/>
      <c r="H13" s="96"/>
    </row>
    <row r="14" spans="1:10" ht="18" customHeight="1">
      <c r="A14" s="5"/>
      <c r="B14" s="5"/>
      <c r="C14" s="6" t="s">
        <v>4</v>
      </c>
      <c r="D14" s="25">
        <v>1.94</v>
      </c>
      <c r="E14" s="21" t="s">
        <v>319</v>
      </c>
      <c r="F14" s="5"/>
      <c r="G14" s="2"/>
      <c r="H14" s="17">
        <f>SUM(B14*D14)</f>
        <v>0</v>
      </c>
    </row>
    <row r="15" spans="1:10" ht="18" customHeight="1">
      <c r="A15" s="7" t="s">
        <v>3</v>
      </c>
      <c r="B15" s="16"/>
      <c r="C15" s="6" t="s">
        <v>4</v>
      </c>
      <c r="D15" s="18">
        <v>1.98</v>
      </c>
      <c r="E15" s="24">
        <v>2019</v>
      </c>
      <c r="F15" s="9"/>
      <c r="G15" s="9"/>
      <c r="H15" s="17">
        <f>SUM(B15*D15)</f>
        <v>0</v>
      </c>
    </row>
    <row r="16" spans="1:10" ht="18" customHeight="1">
      <c r="A16" s="7" t="s">
        <v>7</v>
      </c>
      <c r="B16" s="16"/>
      <c r="C16" s="6" t="s">
        <v>5</v>
      </c>
      <c r="D16" s="16"/>
      <c r="E16" s="94" t="s">
        <v>10</v>
      </c>
      <c r="F16" s="94"/>
      <c r="G16" s="94"/>
      <c r="H16" s="17">
        <f>SUM(B16*D16)</f>
        <v>0</v>
      </c>
    </row>
    <row r="17" spans="1:9" ht="18" customHeight="1" thickBot="1">
      <c r="A17" s="95" t="s">
        <v>0</v>
      </c>
      <c r="B17" s="95"/>
      <c r="C17" s="95"/>
      <c r="D17" s="95"/>
      <c r="E17" s="95"/>
      <c r="F17" s="95"/>
      <c r="G17" s="95"/>
      <c r="H17" s="11">
        <f>SUM(H15:H16)</f>
        <v>0</v>
      </c>
    </row>
    <row r="18" spans="1:9" ht="18" customHeight="1" thickTop="1">
      <c r="A18" s="7" t="s">
        <v>17</v>
      </c>
      <c r="B18" s="93"/>
      <c r="C18" s="93"/>
      <c r="D18" s="93"/>
      <c r="E18" s="93"/>
      <c r="F18" s="93"/>
      <c r="G18" s="93"/>
      <c r="H18" s="2"/>
    </row>
    <row r="19" spans="1:9" ht="18" customHeight="1">
      <c r="A19" s="5"/>
      <c r="B19" s="5"/>
      <c r="C19" s="2"/>
      <c r="D19" s="5"/>
      <c r="E19" s="5"/>
      <c r="F19" s="5"/>
      <c r="G19" s="97"/>
      <c r="H19" s="97"/>
    </row>
    <row r="20" spans="1:9" ht="39" customHeight="1">
      <c r="A20" s="98"/>
      <c r="B20" s="98"/>
      <c r="C20" s="2"/>
      <c r="D20" s="5"/>
      <c r="E20" s="5"/>
      <c r="F20" s="5"/>
      <c r="G20" s="97"/>
      <c r="H20" s="97"/>
    </row>
    <row r="21" spans="1:9">
      <c r="A21" s="99" t="s">
        <v>11</v>
      </c>
      <c r="B21" s="99"/>
      <c r="C21" s="2"/>
      <c r="D21" s="5"/>
      <c r="E21" s="5"/>
      <c r="F21" s="5"/>
      <c r="G21" s="97"/>
      <c r="H21" s="97"/>
    </row>
    <row r="22" spans="1:9" ht="42" customHeight="1">
      <c r="A22" s="20" t="s">
        <v>18</v>
      </c>
      <c r="B22" s="10"/>
      <c r="C22" s="2"/>
      <c r="D22" s="2"/>
      <c r="E22" s="2"/>
      <c r="F22" s="2"/>
      <c r="G22" s="6"/>
      <c r="H22" s="6"/>
    </row>
    <row r="23" spans="1:9" ht="4.5" customHeight="1">
      <c r="A23" s="12"/>
      <c r="B23" s="12"/>
      <c r="C23" s="13"/>
      <c r="D23" s="13"/>
      <c r="E23" s="13"/>
      <c r="F23" s="13"/>
      <c r="G23" s="14"/>
      <c r="H23" s="14"/>
      <c r="I23" s="15"/>
    </row>
    <row r="24" spans="1:9" ht="18.75" customHeight="1"/>
    <row r="25" spans="1:9" ht="17.399999999999999">
      <c r="B25" s="19" t="s">
        <v>15</v>
      </c>
    </row>
    <row r="31" spans="1:9" ht="15.75" customHeight="1">
      <c r="A31" s="4" t="s">
        <v>16</v>
      </c>
      <c r="D31" s="7" t="s">
        <v>13</v>
      </c>
      <c r="E31" s="16"/>
    </row>
    <row r="32" spans="1:9" ht="12.75" customHeight="1">
      <c r="A32" s="3"/>
      <c r="B32" s="3"/>
      <c r="C32" s="3"/>
      <c r="D32" s="3"/>
      <c r="E32" s="3"/>
      <c r="F32" s="3"/>
    </row>
    <row r="33" spans="1:8" ht="18" customHeight="1">
      <c r="A33" s="7" t="s">
        <v>1</v>
      </c>
      <c r="B33" s="93"/>
      <c r="C33" s="93"/>
      <c r="D33" s="93"/>
      <c r="E33" s="93"/>
      <c r="F33" s="93"/>
      <c r="G33" s="93"/>
      <c r="H33" s="16"/>
    </row>
    <row r="34" spans="1:8" ht="18" customHeight="1">
      <c r="A34" s="7" t="s">
        <v>8</v>
      </c>
      <c r="B34" s="96"/>
      <c r="C34" s="96"/>
      <c r="D34" s="96"/>
      <c r="E34" s="96"/>
      <c r="F34" s="96"/>
      <c r="G34" s="96"/>
      <c r="H34" s="16"/>
    </row>
    <row r="35" spans="1:8" ht="18" customHeight="1">
      <c r="A35" s="7" t="s">
        <v>9</v>
      </c>
      <c r="B35" s="96"/>
      <c r="C35" s="96"/>
      <c r="D35" s="96"/>
      <c r="E35" s="6" t="s">
        <v>6</v>
      </c>
      <c r="F35" s="96"/>
      <c r="G35" s="96"/>
      <c r="H35" s="8" t="s">
        <v>12</v>
      </c>
    </row>
    <row r="36" spans="1:8" ht="18" customHeight="1">
      <c r="A36" s="7" t="s">
        <v>2</v>
      </c>
      <c r="B36" s="93"/>
      <c r="C36" s="93"/>
      <c r="D36" s="93"/>
      <c r="E36" s="93"/>
      <c r="F36" s="93"/>
      <c r="G36" s="93"/>
      <c r="H36" s="93"/>
    </row>
    <row r="37" spans="1:8" ht="18" customHeight="1">
      <c r="A37" s="5"/>
      <c r="B37" s="96"/>
      <c r="C37" s="96"/>
      <c r="D37" s="96"/>
      <c r="E37" s="96"/>
      <c r="F37" s="96"/>
      <c r="G37" s="96"/>
      <c r="H37" s="96"/>
    </row>
    <row r="38" spans="1:8" ht="18" customHeight="1">
      <c r="A38" s="5"/>
      <c r="B38" s="5"/>
      <c r="C38" s="6" t="s">
        <v>4</v>
      </c>
      <c r="D38" s="25">
        <f>+D14</f>
        <v>1.94</v>
      </c>
      <c r="E38" s="6" t="str">
        <f>+E14</f>
        <v>(2018)</v>
      </c>
      <c r="F38" s="5"/>
      <c r="G38" s="2"/>
      <c r="H38" s="17">
        <f>SUM(B38*D38)</f>
        <v>0</v>
      </c>
    </row>
    <row r="39" spans="1:8" ht="18" customHeight="1">
      <c r="A39" s="7" t="s">
        <v>3</v>
      </c>
      <c r="B39" s="16"/>
      <c r="C39" s="6" t="s">
        <v>4</v>
      </c>
      <c r="D39" s="22">
        <f>+D15</f>
        <v>1.98</v>
      </c>
      <c r="E39" s="6">
        <f>+E15</f>
        <v>2019</v>
      </c>
      <c r="F39" s="9"/>
      <c r="G39" s="9"/>
      <c r="H39" s="17">
        <f>SUM(B39*D39)</f>
        <v>0</v>
      </c>
    </row>
    <row r="40" spans="1:8" ht="18" customHeight="1">
      <c r="A40" s="7" t="s">
        <v>7</v>
      </c>
      <c r="B40" s="16"/>
      <c r="C40" s="6" t="s">
        <v>5</v>
      </c>
      <c r="D40" s="16"/>
      <c r="E40" s="94" t="s">
        <v>14</v>
      </c>
      <c r="F40" s="94"/>
      <c r="G40" s="94"/>
      <c r="H40" s="17">
        <f>SUM(B40*D40)</f>
        <v>0</v>
      </c>
    </row>
    <row r="41" spans="1:8" ht="18" customHeight="1" thickBot="1">
      <c r="A41" s="95" t="s">
        <v>0</v>
      </c>
      <c r="B41" s="95"/>
      <c r="C41" s="95"/>
      <c r="D41" s="95"/>
      <c r="E41" s="95"/>
      <c r="F41" s="95"/>
      <c r="G41" s="95"/>
      <c r="H41" s="11">
        <f>SUM(H39:H40)</f>
        <v>0</v>
      </c>
    </row>
    <row r="42" spans="1:8" ht="18" customHeight="1" thickTop="1">
      <c r="A42" s="7" t="s">
        <v>17</v>
      </c>
      <c r="B42" s="93"/>
      <c r="C42" s="93"/>
      <c r="D42" s="93"/>
      <c r="E42" s="93"/>
      <c r="F42" s="93"/>
      <c r="G42" s="93"/>
      <c r="H42" s="2"/>
    </row>
    <row r="43" spans="1:8" ht="18" customHeight="1">
      <c r="A43" s="5"/>
      <c r="B43" s="5"/>
      <c r="C43" s="2"/>
      <c r="D43" s="5"/>
      <c r="E43" s="5"/>
      <c r="F43" s="5"/>
      <c r="G43" s="97"/>
      <c r="H43" s="97"/>
    </row>
    <row r="44" spans="1:8" ht="39" customHeight="1">
      <c r="A44" s="98"/>
      <c r="B44" s="98"/>
      <c r="C44" s="2"/>
      <c r="D44" s="5"/>
      <c r="E44" s="5"/>
      <c r="F44" s="5"/>
      <c r="G44" s="97"/>
      <c r="H44" s="97"/>
    </row>
    <row r="45" spans="1:8">
      <c r="A45" s="99" t="s">
        <v>11</v>
      </c>
      <c r="B45" s="99"/>
      <c r="C45" s="2"/>
      <c r="D45" s="5"/>
      <c r="E45" s="5"/>
      <c r="F45" s="5"/>
      <c r="G45" s="97"/>
      <c r="H45" s="97"/>
    </row>
    <row r="46" spans="1:8" ht="28.5" customHeight="1">
      <c r="A46" s="2" t="s">
        <v>18</v>
      </c>
    </row>
  </sheetData>
  <mergeCells count="28">
    <mergeCell ref="A45:B45"/>
    <mergeCell ref="G45:H45"/>
    <mergeCell ref="E40:G40"/>
    <mergeCell ref="A41:G41"/>
    <mergeCell ref="G43:H43"/>
    <mergeCell ref="A44:B44"/>
    <mergeCell ref="G44:H44"/>
    <mergeCell ref="B42:G42"/>
    <mergeCell ref="B36:H36"/>
    <mergeCell ref="B37:H37"/>
    <mergeCell ref="B12:H12"/>
    <mergeCell ref="B13:H13"/>
    <mergeCell ref="B33:G33"/>
    <mergeCell ref="B34:G34"/>
    <mergeCell ref="F35:G35"/>
    <mergeCell ref="A21:B21"/>
    <mergeCell ref="G19:H19"/>
    <mergeCell ref="G20:H20"/>
    <mergeCell ref="B18:G18"/>
    <mergeCell ref="E16:G16"/>
    <mergeCell ref="A17:G17"/>
    <mergeCell ref="B35:D35"/>
    <mergeCell ref="B9:G9"/>
    <mergeCell ref="B10:G10"/>
    <mergeCell ref="B11:D11"/>
    <mergeCell ref="F11:G11"/>
    <mergeCell ref="G21:H21"/>
    <mergeCell ref="A20:B20"/>
  </mergeCells>
  <phoneticPr fontId="0" type="noConversion"/>
  <pageMargins left="0.6" right="0.38" top="0.31" bottom="0.33" header="0" footer="0.27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workbookViewId="0">
      <selection activeCell="D27" sqref="D27"/>
    </sheetView>
  </sheetViews>
  <sheetFormatPr defaultRowHeight="13.2"/>
  <cols>
    <col min="1" max="1" width="7.44140625" style="72" customWidth="1"/>
    <col min="2" max="2" width="1.5546875" customWidth="1"/>
    <col min="3" max="3" width="11.33203125" customWidth="1"/>
    <col min="4" max="4" width="28" customWidth="1"/>
    <col min="5" max="5" width="2.6640625" customWidth="1"/>
    <col min="6" max="6" width="7.44140625" customWidth="1"/>
    <col min="7" max="7" width="1.5546875" customWidth="1"/>
    <col min="8" max="8" width="10.33203125" customWidth="1"/>
    <col min="9" max="9" width="27.44140625" customWidth="1"/>
    <col min="13" max="13" width="35.44140625" customWidth="1"/>
  </cols>
  <sheetData>
    <row r="1" spans="1:14" ht="21">
      <c r="A1" s="26" t="s">
        <v>19</v>
      </c>
      <c r="I1" s="27" t="s">
        <v>20</v>
      </c>
    </row>
    <row r="2" spans="1:14" ht="21">
      <c r="A2" s="26"/>
    </row>
    <row r="3" spans="1:14" ht="21">
      <c r="A3" s="26"/>
      <c r="H3" s="28" t="s">
        <v>21</v>
      </c>
    </row>
    <row r="4" spans="1:14" ht="21.6" thickBot="1">
      <c r="A4" s="26"/>
    </row>
    <row r="5" spans="1:14" s="2" customFormat="1" ht="10.8" thickBot="1">
      <c r="A5" s="29" t="s">
        <v>22</v>
      </c>
      <c r="B5" s="30"/>
      <c r="C5" s="30" t="s">
        <v>23</v>
      </c>
      <c r="D5" s="31" t="s">
        <v>24</v>
      </c>
      <c r="F5" s="29" t="s">
        <v>22</v>
      </c>
      <c r="G5" s="30"/>
      <c r="H5" s="30" t="s">
        <v>23</v>
      </c>
      <c r="I5" s="31" t="s">
        <v>24</v>
      </c>
    </row>
    <row r="6" spans="1:14" s="2" customFormat="1" ht="10.199999999999999">
      <c r="A6" s="108" t="s">
        <v>25</v>
      </c>
      <c r="B6" s="5"/>
      <c r="C6" s="32" t="s">
        <v>26</v>
      </c>
      <c r="D6" s="33" t="s">
        <v>27</v>
      </c>
      <c r="F6" s="108" t="s">
        <v>28</v>
      </c>
      <c r="G6" s="5"/>
      <c r="H6" s="32" t="s">
        <v>29</v>
      </c>
      <c r="I6" s="33" t="s">
        <v>30</v>
      </c>
    </row>
    <row r="7" spans="1:14" s="2" customFormat="1" ht="12.6">
      <c r="A7" s="109"/>
      <c r="B7" s="5"/>
      <c r="C7" s="32">
        <v>112000</v>
      </c>
      <c r="D7" s="33" t="s">
        <v>31</v>
      </c>
      <c r="F7" s="109"/>
      <c r="G7" s="5"/>
      <c r="H7" s="32" t="s">
        <v>32</v>
      </c>
      <c r="I7" s="33" t="s">
        <v>33</v>
      </c>
      <c r="L7" s="34"/>
      <c r="M7" s="34"/>
      <c r="N7" s="34"/>
    </row>
    <row r="8" spans="1:14" s="2" customFormat="1" ht="12.6">
      <c r="A8" s="109"/>
      <c r="B8" s="5"/>
      <c r="C8" s="32" t="s">
        <v>34</v>
      </c>
      <c r="D8" s="33" t="s">
        <v>35</v>
      </c>
      <c r="F8" s="109"/>
      <c r="G8" s="5"/>
      <c r="H8" s="32" t="s">
        <v>36</v>
      </c>
      <c r="I8" s="33" t="s">
        <v>37</v>
      </c>
      <c r="L8" s="34"/>
      <c r="M8" s="34"/>
      <c r="N8" s="34"/>
    </row>
    <row r="9" spans="1:14" s="2" customFormat="1" ht="12.6">
      <c r="A9" s="109"/>
      <c r="B9" s="5"/>
      <c r="C9" s="32" t="s">
        <v>38</v>
      </c>
      <c r="D9" s="33" t="s">
        <v>39</v>
      </c>
      <c r="F9" s="109"/>
      <c r="G9" s="5"/>
      <c r="H9" s="35" t="s">
        <v>40</v>
      </c>
      <c r="I9" s="36" t="s">
        <v>41</v>
      </c>
      <c r="L9" s="34"/>
      <c r="M9" s="34"/>
      <c r="N9" s="34"/>
    </row>
    <row r="10" spans="1:14" s="2" customFormat="1" ht="12.6">
      <c r="A10" s="109"/>
      <c r="B10" s="5"/>
      <c r="C10" s="32" t="s">
        <v>42</v>
      </c>
      <c r="D10" s="33" t="s">
        <v>43</v>
      </c>
      <c r="F10" s="109"/>
      <c r="G10" s="5"/>
      <c r="H10" s="32" t="s">
        <v>44</v>
      </c>
      <c r="I10" s="33" t="s">
        <v>45</v>
      </c>
      <c r="L10" s="34"/>
      <c r="M10" s="34"/>
      <c r="N10" s="34"/>
    </row>
    <row r="11" spans="1:14" s="2" customFormat="1" ht="12.6">
      <c r="A11" s="109"/>
      <c r="B11" s="5"/>
      <c r="C11" s="32" t="s">
        <v>46</v>
      </c>
      <c r="D11" s="33" t="s">
        <v>47</v>
      </c>
      <c r="F11" s="109"/>
      <c r="G11" s="5"/>
      <c r="H11" s="32" t="s">
        <v>48</v>
      </c>
      <c r="I11" s="33" t="s">
        <v>49</v>
      </c>
      <c r="L11" s="34"/>
      <c r="M11" s="34"/>
      <c r="N11" s="34"/>
    </row>
    <row r="12" spans="1:14" s="2" customFormat="1" ht="12.6">
      <c r="A12" s="109"/>
      <c r="B12" s="37"/>
      <c r="C12" s="32">
        <v>143000</v>
      </c>
      <c r="D12" s="33" t="s">
        <v>50</v>
      </c>
      <c r="F12" s="109"/>
      <c r="G12" s="5"/>
      <c r="H12" s="32" t="s">
        <v>51</v>
      </c>
      <c r="I12" s="33" t="s">
        <v>52</v>
      </c>
      <c r="L12" s="34"/>
      <c r="M12" s="34"/>
      <c r="N12" s="34"/>
    </row>
    <row r="13" spans="1:14" s="2" customFormat="1" ht="10.199999999999999">
      <c r="A13" s="109"/>
      <c r="B13" s="5"/>
      <c r="C13" s="32" t="s">
        <v>53</v>
      </c>
      <c r="D13" s="33" t="s">
        <v>54</v>
      </c>
      <c r="F13" s="109"/>
      <c r="G13" s="5"/>
      <c r="H13" s="35" t="s">
        <v>55</v>
      </c>
      <c r="I13" s="36" t="s">
        <v>56</v>
      </c>
    </row>
    <row r="14" spans="1:14" s="2" customFormat="1" ht="10.199999999999999">
      <c r="A14" s="109"/>
      <c r="B14" s="5"/>
      <c r="C14" s="32" t="s">
        <v>57</v>
      </c>
      <c r="D14" s="33" t="s">
        <v>58</v>
      </c>
      <c r="F14" s="109"/>
      <c r="G14" s="5"/>
      <c r="H14" s="32" t="s">
        <v>59</v>
      </c>
      <c r="I14" s="33" t="s">
        <v>60</v>
      </c>
    </row>
    <row r="15" spans="1:14" s="2" customFormat="1" ht="10.199999999999999">
      <c r="A15" s="109"/>
      <c r="B15" s="5"/>
      <c r="C15" s="32" t="s">
        <v>61</v>
      </c>
      <c r="D15" s="33" t="s">
        <v>62</v>
      </c>
      <c r="F15" s="109"/>
      <c r="G15" s="5"/>
      <c r="H15" s="32" t="s">
        <v>63</v>
      </c>
      <c r="I15" s="33" t="s">
        <v>64</v>
      </c>
    </row>
    <row r="16" spans="1:14" s="2" customFormat="1" ht="20.399999999999999">
      <c r="A16" s="109"/>
      <c r="B16" s="5"/>
      <c r="C16" s="35" t="s">
        <v>65</v>
      </c>
      <c r="D16" s="38" t="s">
        <v>66</v>
      </c>
      <c r="F16" s="110"/>
      <c r="G16" s="5"/>
      <c r="H16" s="39" t="s">
        <v>67</v>
      </c>
      <c r="I16" s="40" t="s">
        <v>68</v>
      </c>
    </row>
    <row r="17" spans="1:9" s="2" customFormat="1" ht="10.199999999999999">
      <c r="A17" s="109"/>
      <c r="B17" s="5"/>
      <c r="C17" s="35" t="s">
        <v>69</v>
      </c>
      <c r="D17" s="36" t="s">
        <v>70</v>
      </c>
      <c r="F17" s="111" t="s">
        <v>71</v>
      </c>
      <c r="G17" s="41"/>
      <c r="H17" s="42" t="s">
        <v>72</v>
      </c>
      <c r="I17" s="43" t="s">
        <v>73</v>
      </c>
    </row>
    <row r="18" spans="1:9" s="2" customFormat="1" ht="10.199999999999999">
      <c r="A18" s="109"/>
      <c r="B18" s="5"/>
      <c r="C18" s="32" t="s">
        <v>74</v>
      </c>
      <c r="D18" s="33" t="s">
        <v>75</v>
      </c>
      <c r="F18" s="109"/>
      <c r="G18" s="5"/>
      <c r="H18" s="32" t="s">
        <v>76</v>
      </c>
      <c r="I18" s="33" t="s">
        <v>77</v>
      </c>
    </row>
    <row r="19" spans="1:9" s="2" customFormat="1" ht="10.199999999999999">
      <c r="A19" s="109"/>
      <c r="B19" s="5"/>
      <c r="C19" s="32" t="s">
        <v>78</v>
      </c>
      <c r="D19" s="33" t="s">
        <v>79</v>
      </c>
      <c r="F19" s="109"/>
      <c r="G19" s="5"/>
      <c r="H19" s="32" t="s">
        <v>80</v>
      </c>
      <c r="I19" s="33" t="s">
        <v>81</v>
      </c>
    </row>
    <row r="20" spans="1:9" s="2" customFormat="1" ht="10.199999999999999">
      <c r="A20" s="109"/>
      <c r="B20" s="5"/>
      <c r="C20" s="35" t="s">
        <v>82</v>
      </c>
      <c r="D20" s="36" t="s">
        <v>83</v>
      </c>
      <c r="F20" s="109"/>
      <c r="G20" s="5"/>
      <c r="H20" s="32" t="s">
        <v>84</v>
      </c>
      <c r="I20" s="33" t="s">
        <v>85</v>
      </c>
    </row>
    <row r="21" spans="1:9" s="2" customFormat="1" ht="10.199999999999999">
      <c r="A21" s="109"/>
      <c r="B21" s="5"/>
      <c r="C21" s="32" t="s">
        <v>86</v>
      </c>
      <c r="D21" s="33" t="s">
        <v>87</v>
      </c>
      <c r="F21" s="110"/>
      <c r="G21" s="8"/>
      <c r="H21" s="39" t="s">
        <v>88</v>
      </c>
      <c r="I21" s="40" t="s">
        <v>89</v>
      </c>
    </row>
    <row r="22" spans="1:9" s="2" customFormat="1" ht="10.199999999999999">
      <c r="A22" s="110"/>
      <c r="B22" s="8"/>
      <c r="C22" s="44" t="s">
        <v>90</v>
      </c>
      <c r="D22" s="45" t="s">
        <v>91</v>
      </c>
      <c r="F22" s="111" t="s">
        <v>92</v>
      </c>
      <c r="G22" s="41"/>
      <c r="H22" s="42" t="s">
        <v>93</v>
      </c>
      <c r="I22" s="43" t="s">
        <v>94</v>
      </c>
    </row>
    <row r="23" spans="1:9" s="2" customFormat="1" ht="10.199999999999999">
      <c r="A23" s="111" t="s">
        <v>95</v>
      </c>
      <c r="B23" s="41"/>
      <c r="C23" s="42" t="s">
        <v>96</v>
      </c>
      <c r="D23" s="43" t="s">
        <v>97</v>
      </c>
      <c r="F23" s="109"/>
      <c r="G23" s="5"/>
      <c r="H23" s="32" t="s">
        <v>98</v>
      </c>
      <c r="I23" s="33" t="s">
        <v>99</v>
      </c>
    </row>
    <row r="24" spans="1:9" s="2" customFormat="1" ht="10.199999999999999" customHeight="1">
      <c r="A24" s="109"/>
      <c r="B24" s="5"/>
      <c r="C24" s="32" t="s">
        <v>100</v>
      </c>
      <c r="D24" s="33" t="s">
        <v>101</v>
      </c>
      <c r="F24" s="109"/>
      <c r="G24" s="5"/>
      <c r="H24" s="32" t="s">
        <v>102</v>
      </c>
      <c r="I24" s="33" t="s">
        <v>103</v>
      </c>
    </row>
    <row r="25" spans="1:9" s="2" customFormat="1" ht="10.199999999999999">
      <c r="A25" s="109"/>
      <c r="B25" s="5"/>
      <c r="C25" s="32" t="s">
        <v>104</v>
      </c>
      <c r="D25" s="33" t="s">
        <v>105</v>
      </c>
      <c r="F25" s="109"/>
      <c r="G25" s="5"/>
      <c r="H25" s="32" t="s">
        <v>106</v>
      </c>
      <c r="I25" s="33" t="s">
        <v>107</v>
      </c>
    </row>
    <row r="26" spans="1:9" s="2" customFormat="1" ht="10.199999999999999">
      <c r="A26" s="109"/>
      <c r="B26" s="5"/>
      <c r="C26" s="32" t="s">
        <v>108</v>
      </c>
      <c r="D26" s="33" t="s">
        <v>109</v>
      </c>
      <c r="F26" s="109"/>
      <c r="G26" s="5"/>
      <c r="H26" s="32" t="s">
        <v>110</v>
      </c>
      <c r="I26" s="33" t="s">
        <v>111</v>
      </c>
    </row>
    <row r="27" spans="1:9" s="2" customFormat="1" ht="10.199999999999999">
      <c r="A27" s="109"/>
      <c r="B27" s="5"/>
      <c r="C27" s="32" t="s">
        <v>112</v>
      </c>
      <c r="D27" s="33" t="s">
        <v>113</v>
      </c>
      <c r="F27" s="109"/>
      <c r="G27" s="5"/>
      <c r="H27" s="32" t="s">
        <v>114</v>
      </c>
      <c r="I27" s="33" t="s">
        <v>115</v>
      </c>
    </row>
    <row r="28" spans="1:9" s="2" customFormat="1" ht="10.199999999999999">
      <c r="A28" s="109"/>
      <c r="B28" s="5"/>
      <c r="C28" s="32" t="s">
        <v>116</v>
      </c>
      <c r="D28" s="33" t="s">
        <v>117</v>
      </c>
      <c r="F28" s="109"/>
      <c r="G28" s="5"/>
      <c r="H28" s="32" t="s">
        <v>118</v>
      </c>
      <c r="I28" s="33" t="s">
        <v>119</v>
      </c>
    </row>
    <row r="29" spans="1:9" s="2" customFormat="1" ht="20.399999999999999">
      <c r="A29" s="109"/>
      <c r="B29" s="5"/>
      <c r="C29" s="35" t="s">
        <v>120</v>
      </c>
      <c r="D29" s="38" t="s">
        <v>121</v>
      </c>
      <c r="F29" s="109"/>
      <c r="G29" s="5"/>
      <c r="H29" s="32" t="s">
        <v>122</v>
      </c>
      <c r="I29" s="33" t="s">
        <v>123</v>
      </c>
    </row>
    <row r="30" spans="1:9" s="2" customFormat="1" ht="10.199999999999999">
      <c r="A30" s="109"/>
      <c r="B30" s="5"/>
      <c r="C30" s="32" t="s">
        <v>124</v>
      </c>
      <c r="D30" s="33" t="s">
        <v>125</v>
      </c>
      <c r="F30" s="109"/>
      <c r="G30" s="5"/>
      <c r="H30" s="32" t="s">
        <v>126</v>
      </c>
      <c r="I30" s="33" t="s">
        <v>127</v>
      </c>
    </row>
    <row r="31" spans="1:9" s="2" customFormat="1" ht="10.199999999999999">
      <c r="A31" s="109"/>
      <c r="B31" s="5"/>
      <c r="C31" s="32" t="s">
        <v>128</v>
      </c>
      <c r="D31" s="33" t="s">
        <v>129</v>
      </c>
      <c r="F31" s="109"/>
      <c r="G31" s="5"/>
      <c r="H31" s="32" t="s">
        <v>130</v>
      </c>
      <c r="I31" s="33" t="s">
        <v>131</v>
      </c>
    </row>
    <row r="32" spans="1:9" s="2" customFormat="1" ht="10.199999999999999">
      <c r="A32" s="109"/>
      <c r="B32" s="5"/>
      <c r="C32" s="32" t="s">
        <v>132</v>
      </c>
      <c r="D32" s="33" t="s">
        <v>133</v>
      </c>
      <c r="F32" s="109"/>
      <c r="G32" s="5"/>
      <c r="H32" s="32" t="s">
        <v>134</v>
      </c>
      <c r="I32" s="33" t="s">
        <v>135</v>
      </c>
    </row>
    <row r="33" spans="1:9" s="2" customFormat="1" ht="10.199999999999999">
      <c r="A33" s="109"/>
      <c r="B33" s="5"/>
      <c r="C33" s="32" t="s">
        <v>136</v>
      </c>
      <c r="D33" s="33" t="s">
        <v>137</v>
      </c>
      <c r="F33" s="109"/>
      <c r="G33" s="5"/>
      <c r="H33" s="32" t="s">
        <v>138</v>
      </c>
      <c r="I33" s="33" t="s">
        <v>139</v>
      </c>
    </row>
    <row r="34" spans="1:9" s="2" customFormat="1" ht="10.199999999999999">
      <c r="A34" s="109"/>
      <c r="B34" s="5"/>
      <c r="C34" s="32" t="s">
        <v>140</v>
      </c>
      <c r="D34" s="33" t="s">
        <v>141</v>
      </c>
      <c r="F34" s="109"/>
      <c r="G34" s="5"/>
      <c r="H34" s="32" t="s">
        <v>142</v>
      </c>
      <c r="I34" s="33" t="s">
        <v>143</v>
      </c>
    </row>
    <row r="35" spans="1:9" s="2" customFormat="1" ht="10.199999999999999">
      <c r="A35" s="109"/>
      <c r="B35" s="5"/>
      <c r="C35" s="32" t="s">
        <v>144</v>
      </c>
      <c r="D35" s="33" t="s">
        <v>145</v>
      </c>
      <c r="F35" s="109"/>
      <c r="G35" s="5"/>
      <c r="H35" s="32" t="s">
        <v>146</v>
      </c>
      <c r="I35" s="33" t="s">
        <v>147</v>
      </c>
    </row>
    <row r="36" spans="1:9" s="2" customFormat="1" ht="10.199999999999999">
      <c r="A36" s="109"/>
      <c r="B36" s="5"/>
      <c r="C36" s="32" t="s">
        <v>148</v>
      </c>
      <c r="D36" s="33" t="s">
        <v>149</v>
      </c>
      <c r="F36" s="110"/>
      <c r="G36" s="8"/>
      <c r="H36" s="32" t="s">
        <v>150</v>
      </c>
      <c r="I36" s="33" t="s">
        <v>151</v>
      </c>
    </row>
    <row r="37" spans="1:9" s="2" customFormat="1" ht="10.199999999999999">
      <c r="A37" s="110"/>
      <c r="B37" s="8"/>
      <c r="C37" s="39" t="s">
        <v>152</v>
      </c>
      <c r="D37" s="40" t="s">
        <v>153</v>
      </c>
      <c r="F37" s="111" t="s">
        <v>154</v>
      </c>
      <c r="G37" s="5"/>
      <c r="H37" s="42" t="s">
        <v>155</v>
      </c>
      <c r="I37" s="43" t="s">
        <v>156</v>
      </c>
    </row>
    <row r="38" spans="1:9" s="2" customFormat="1" ht="10.199999999999999">
      <c r="A38" s="111" t="s">
        <v>157</v>
      </c>
      <c r="B38" s="41"/>
      <c r="C38" s="42">
        <v>311000</v>
      </c>
      <c r="D38" s="43" t="s">
        <v>158</v>
      </c>
      <c r="F38" s="109"/>
      <c r="G38" s="5"/>
      <c r="H38" s="32"/>
      <c r="I38" s="33"/>
    </row>
    <row r="39" spans="1:9" s="2" customFormat="1" ht="10.199999999999999">
      <c r="A39" s="109"/>
      <c r="B39" s="5"/>
      <c r="C39" s="46" t="s">
        <v>159</v>
      </c>
      <c r="D39" s="47" t="s">
        <v>160</v>
      </c>
      <c r="F39" s="109"/>
      <c r="G39" s="5"/>
      <c r="H39" s="32"/>
      <c r="I39" s="33"/>
    </row>
    <row r="40" spans="1:9" s="2" customFormat="1" ht="10.199999999999999" customHeight="1">
      <c r="A40" s="109"/>
      <c r="B40" s="5"/>
      <c r="C40" s="46" t="s">
        <v>161</v>
      </c>
      <c r="D40" s="47" t="s">
        <v>162</v>
      </c>
      <c r="F40" s="109"/>
      <c r="G40" s="5"/>
      <c r="H40" s="32"/>
      <c r="I40" s="33"/>
    </row>
    <row r="41" spans="1:9" s="2" customFormat="1" ht="10.199999999999999">
      <c r="A41" s="109"/>
      <c r="B41" s="5"/>
      <c r="C41" s="48" t="s">
        <v>163</v>
      </c>
      <c r="D41" s="49" t="s">
        <v>164</v>
      </c>
      <c r="F41" s="109"/>
      <c r="G41" s="5"/>
      <c r="H41" s="32"/>
      <c r="I41" s="33"/>
    </row>
    <row r="42" spans="1:9" s="2" customFormat="1" ht="10.199999999999999">
      <c r="A42" s="109"/>
      <c r="B42" s="5"/>
      <c r="C42" s="32" t="s">
        <v>165</v>
      </c>
      <c r="D42" s="33" t="s">
        <v>166</v>
      </c>
      <c r="F42" s="110"/>
      <c r="G42" s="8"/>
      <c r="H42" s="39"/>
      <c r="I42" s="40"/>
    </row>
    <row r="43" spans="1:9" s="2" customFormat="1" ht="10.199999999999999">
      <c r="A43" s="109"/>
      <c r="B43" s="5"/>
      <c r="C43" s="35" t="s">
        <v>167</v>
      </c>
      <c r="D43" s="36" t="s">
        <v>168</v>
      </c>
      <c r="F43" s="111" t="s">
        <v>169</v>
      </c>
      <c r="G43" s="5"/>
      <c r="H43" s="42" t="s">
        <v>170</v>
      </c>
      <c r="I43" s="43" t="s">
        <v>171</v>
      </c>
    </row>
    <row r="44" spans="1:9" s="2" customFormat="1" ht="10.199999999999999">
      <c r="A44" s="109"/>
      <c r="B44" s="5"/>
      <c r="C44" s="32" t="s">
        <v>172</v>
      </c>
      <c r="D44" s="33" t="s">
        <v>173</v>
      </c>
      <c r="F44" s="109"/>
      <c r="G44" s="5"/>
      <c r="H44" s="32" t="s">
        <v>174</v>
      </c>
      <c r="I44" s="33" t="s">
        <v>175</v>
      </c>
    </row>
    <row r="45" spans="1:9" s="2" customFormat="1" ht="10.199999999999999">
      <c r="A45" s="109"/>
      <c r="B45" s="5"/>
      <c r="C45" s="32" t="s">
        <v>176</v>
      </c>
      <c r="D45" s="33" t="s">
        <v>177</v>
      </c>
      <c r="F45" s="109"/>
      <c r="G45" s="5"/>
      <c r="H45" s="32" t="s">
        <v>178</v>
      </c>
      <c r="I45" s="33" t="s">
        <v>179</v>
      </c>
    </row>
    <row r="46" spans="1:9" s="2" customFormat="1" ht="10.199999999999999" customHeight="1">
      <c r="A46" s="109"/>
      <c r="B46" s="5"/>
      <c r="C46" s="32" t="s">
        <v>180</v>
      </c>
      <c r="D46" s="33" t="s">
        <v>181</v>
      </c>
      <c r="F46" s="109"/>
      <c r="G46" s="5"/>
      <c r="H46" s="32" t="s">
        <v>182</v>
      </c>
      <c r="I46" s="33" t="s">
        <v>183</v>
      </c>
    </row>
    <row r="47" spans="1:9" s="2" customFormat="1" ht="10.199999999999999">
      <c r="A47" s="109"/>
      <c r="B47" s="5"/>
      <c r="C47" s="32" t="s">
        <v>184</v>
      </c>
      <c r="D47" s="33" t="s">
        <v>185</v>
      </c>
      <c r="F47" s="109"/>
      <c r="G47" s="5"/>
      <c r="H47" s="32"/>
      <c r="I47" s="33"/>
    </row>
    <row r="48" spans="1:9" s="2" customFormat="1" ht="10.199999999999999">
      <c r="A48" s="109"/>
      <c r="B48" s="5"/>
      <c r="C48" s="32" t="s">
        <v>186</v>
      </c>
      <c r="D48" s="33" t="s">
        <v>187</v>
      </c>
      <c r="F48" s="110"/>
      <c r="G48" s="8"/>
      <c r="H48" s="39"/>
      <c r="I48" s="40"/>
    </row>
    <row r="49" spans="1:9" s="2" customFormat="1" ht="10.199999999999999">
      <c r="A49" s="109"/>
      <c r="B49" s="5"/>
      <c r="C49" s="32" t="s">
        <v>188</v>
      </c>
      <c r="D49" s="33" t="s">
        <v>189</v>
      </c>
      <c r="F49" s="111" t="s">
        <v>190</v>
      </c>
      <c r="G49" s="5"/>
      <c r="H49" s="32">
        <v>911000</v>
      </c>
      <c r="I49" s="33" t="s">
        <v>191</v>
      </c>
    </row>
    <row r="50" spans="1:9" s="2" customFormat="1" ht="10.199999999999999">
      <c r="A50" s="109"/>
      <c r="B50" s="5"/>
      <c r="C50" s="32" t="s">
        <v>192</v>
      </c>
      <c r="D50" s="33" t="s">
        <v>193</v>
      </c>
      <c r="F50" s="109"/>
      <c r="G50" s="5"/>
      <c r="H50" s="32"/>
      <c r="I50" s="33"/>
    </row>
    <row r="51" spans="1:9" s="2" customFormat="1" ht="10.8" thickBot="1">
      <c r="A51" s="112"/>
      <c r="B51" s="50"/>
      <c r="C51" s="51" t="s">
        <v>194</v>
      </c>
      <c r="D51" s="52" t="s">
        <v>195</v>
      </c>
      <c r="F51" s="109"/>
      <c r="G51" s="5"/>
      <c r="H51" s="32"/>
      <c r="I51" s="33"/>
    </row>
    <row r="52" spans="1:9" s="2" customFormat="1" ht="10.199999999999999" customHeight="1">
      <c r="F52" s="109"/>
      <c r="G52" s="5"/>
      <c r="H52" s="32"/>
      <c r="I52" s="33"/>
    </row>
    <row r="53" spans="1:9" s="2" customFormat="1" ht="10.8" thickBot="1">
      <c r="F53" s="112"/>
      <c r="G53" s="50"/>
      <c r="H53" s="53"/>
      <c r="I53" s="54"/>
    </row>
    <row r="54" spans="1:9" s="2" customFormat="1" ht="11.4">
      <c r="F54" s="55"/>
      <c r="G54" s="55"/>
      <c r="H54" s="55"/>
      <c r="I54" s="55"/>
    </row>
    <row r="55" spans="1:9" s="2" customFormat="1" ht="11.4">
      <c r="F55" s="55"/>
      <c r="G55" s="55"/>
      <c r="H55" s="55"/>
      <c r="I55" s="55"/>
    </row>
    <row r="56" spans="1:9" s="55" customFormat="1" ht="17.399999999999999">
      <c r="H56" s="28" t="s">
        <v>196</v>
      </c>
    </row>
    <row r="57" spans="1:9" s="2" customFormat="1" ht="11.4">
      <c r="F57" s="55"/>
      <c r="G57" s="55"/>
      <c r="H57" s="55"/>
      <c r="I57" s="55"/>
    </row>
    <row r="58" spans="1:9" s="2" customFormat="1" ht="12" thickBot="1">
      <c r="F58" s="55"/>
      <c r="G58" s="55"/>
      <c r="H58" s="55"/>
      <c r="I58" s="55"/>
    </row>
    <row r="59" spans="1:9" ht="13.8" thickBot="1">
      <c r="A59" s="29" t="s">
        <v>22</v>
      </c>
      <c r="B59" s="30"/>
      <c r="C59" s="30" t="s">
        <v>197</v>
      </c>
      <c r="D59" s="31" t="s">
        <v>24</v>
      </c>
      <c r="F59" s="29" t="s">
        <v>22</v>
      </c>
      <c r="G59" s="30"/>
      <c r="H59" s="30" t="s">
        <v>197</v>
      </c>
      <c r="I59" s="31" t="s">
        <v>24</v>
      </c>
    </row>
    <row r="60" spans="1:9">
      <c r="A60" s="100" t="s">
        <v>198</v>
      </c>
      <c r="B60" s="56"/>
      <c r="C60" s="46">
        <v>162100</v>
      </c>
      <c r="D60" s="57" t="s">
        <v>199</v>
      </c>
      <c r="F60" s="100" t="s">
        <v>200</v>
      </c>
      <c r="G60" s="58"/>
      <c r="H60" s="59">
        <v>154100</v>
      </c>
      <c r="I60" s="60" t="s">
        <v>201</v>
      </c>
    </row>
    <row r="61" spans="1:9">
      <c r="A61" s="101"/>
      <c r="B61" s="61"/>
      <c r="C61" s="46">
        <v>162200</v>
      </c>
      <c r="D61" s="47" t="s">
        <v>202</v>
      </c>
      <c r="F61" s="101"/>
      <c r="G61" s="61"/>
      <c r="H61" s="32">
        <v>154110</v>
      </c>
      <c r="I61" s="33" t="s">
        <v>203</v>
      </c>
    </row>
    <row r="62" spans="1:9">
      <c r="A62" s="101"/>
      <c r="B62" s="61"/>
      <c r="C62" s="46">
        <v>162300</v>
      </c>
      <c r="D62" s="47" t="s">
        <v>204</v>
      </c>
      <c r="F62" s="101"/>
      <c r="G62" s="61"/>
      <c r="H62" s="32">
        <v>154120</v>
      </c>
      <c r="I62" s="33" t="s">
        <v>205</v>
      </c>
    </row>
    <row r="63" spans="1:9">
      <c r="A63" s="103"/>
      <c r="B63" s="62"/>
      <c r="C63" s="63"/>
      <c r="D63" s="64"/>
      <c r="F63" s="101"/>
      <c r="G63" s="61"/>
      <c r="H63" s="32">
        <v>154130</v>
      </c>
      <c r="I63" s="33" t="s">
        <v>206</v>
      </c>
    </row>
    <row r="64" spans="1:9">
      <c r="A64" s="104" t="s">
        <v>207</v>
      </c>
      <c r="B64" s="56"/>
      <c r="C64" s="46">
        <v>172100</v>
      </c>
      <c r="D64" s="57" t="s">
        <v>208</v>
      </c>
      <c r="F64" s="101"/>
      <c r="G64" s="61"/>
      <c r="H64" s="32">
        <v>154140</v>
      </c>
      <c r="I64" s="33" t="s">
        <v>209</v>
      </c>
    </row>
    <row r="65" spans="1:9">
      <c r="A65" s="105"/>
      <c r="B65" s="61"/>
      <c r="C65" s="46">
        <v>172200</v>
      </c>
      <c r="D65" s="47" t="s">
        <v>210</v>
      </c>
      <c r="F65" s="103"/>
      <c r="G65" s="62"/>
      <c r="H65" s="8"/>
      <c r="I65" s="65"/>
    </row>
    <row r="66" spans="1:9">
      <c r="A66" s="105"/>
      <c r="B66" s="61"/>
      <c r="C66" s="46"/>
      <c r="D66" s="47"/>
      <c r="F66" s="104" t="s">
        <v>211</v>
      </c>
      <c r="G66" s="61"/>
      <c r="H66" s="32">
        <v>155100</v>
      </c>
      <c r="I66" s="33" t="s">
        <v>212</v>
      </c>
    </row>
    <row r="67" spans="1:9">
      <c r="A67" s="106"/>
      <c r="B67" s="61"/>
      <c r="C67" s="66"/>
      <c r="D67" s="47"/>
      <c r="F67" s="105"/>
      <c r="G67" s="61"/>
      <c r="H67" s="32">
        <v>155110</v>
      </c>
      <c r="I67" s="33" t="s">
        <v>213</v>
      </c>
    </row>
    <row r="68" spans="1:9">
      <c r="A68" s="104" t="s">
        <v>214</v>
      </c>
      <c r="B68" s="56"/>
      <c r="C68" s="46">
        <v>244100</v>
      </c>
      <c r="D68" s="57" t="s">
        <v>215</v>
      </c>
      <c r="F68" s="105"/>
      <c r="G68" s="61"/>
      <c r="H68" s="32"/>
      <c r="I68" s="33"/>
    </row>
    <row r="69" spans="1:9">
      <c r="A69" s="105"/>
      <c r="B69" s="61"/>
      <c r="C69" s="46">
        <v>244200</v>
      </c>
      <c r="D69" s="47" t="s">
        <v>216</v>
      </c>
      <c r="F69" s="106"/>
      <c r="G69" s="61"/>
      <c r="H69" s="61"/>
      <c r="I69" s="67"/>
    </row>
    <row r="70" spans="1:9">
      <c r="A70" s="105"/>
      <c r="B70" s="61"/>
      <c r="C70" s="46"/>
      <c r="D70" s="47"/>
      <c r="F70" s="104" t="s">
        <v>217</v>
      </c>
      <c r="G70" s="56"/>
      <c r="H70" s="42">
        <v>423100</v>
      </c>
      <c r="I70" s="43" t="s">
        <v>218</v>
      </c>
    </row>
    <row r="71" spans="1:9">
      <c r="A71" s="106"/>
      <c r="B71" s="61"/>
      <c r="C71" s="66"/>
      <c r="D71" s="47"/>
      <c r="F71" s="105"/>
      <c r="G71" s="61"/>
      <c r="H71" s="32">
        <v>423200</v>
      </c>
      <c r="I71" s="33" t="s">
        <v>219</v>
      </c>
    </row>
    <row r="72" spans="1:9">
      <c r="A72" s="104" t="s">
        <v>220</v>
      </c>
      <c r="B72" s="56"/>
      <c r="C72" s="46">
        <v>341100</v>
      </c>
      <c r="D72" s="57" t="s">
        <v>221</v>
      </c>
      <c r="F72" s="105"/>
      <c r="G72" s="61"/>
      <c r="H72" s="32"/>
      <c r="I72" s="33"/>
    </row>
    <row r="73" spans="1:9">
      <c r="A73" s="105"/>
      <c r="B73" s="61"/>
      <c r="C73" s="46"/>
      <c r="D73" s="47"/>
      <c r="F73" s="106"/>
      <c r="G73" s="62"/>
      <c r="H73" s="62"/>
      <c r="I73" s="65"/>
    </row>
    <row r="74" spans="1:9">
      <c r="A74" s="105"/>
      <c r="B74" s="61"/>
      <c r="C74" s="46"/>
      <c r="D74" s="47"/>
      <c r="F74" s="104" t="s">
        <v>222</v>
      </c>
      <c r="G74" s="61"/>
      <c r="H74" s="32">
        <v>461100</v>
      </c>
      <c r="I74" s="33" t="s">
        <v>223</v>
      </c>
    </row>
    <row r="75" spans="1:9">
      <c r="A75" s="106"/>
      <c r="B75" s="62"/>
      <c r="C75" s="63"/>
      <c r="D75" s="64"/>
      <c r="F75" s="105"/>
      <c r="G75" s="61"/>
      <c r="H75" s="32">
        <v>461200</v>
      </c>
      <c r="I75" s="33" t="s">
        <v>224</v>
      </c>
    </row>
    <row r="76" spans="1:9">
      <c r="A76" s="104" t="s">
        <v>225</v>
      </c>
      <c r="B76" s="56"/>
      <c r="C76" s="46">
        <v>382100</v>
      </c>
      <c r="D76" s="57" t="s">
        <v>226</v>
      </c>
      <c r="F76" s="105"/>
      <c r="G76" s="61"/>
      <c r="H76" s="32">
        <v>461300</v>
      </c>
      <c r="I76" s="33" t="s">
        <v>227</v>
      </c>
    </row>
    <row r="77" spans="1:9" s="2" customFormat="1" ht="10.8" thickBot="1">
      <c r="A77" s="105"/>
      <c r="B77" s="61"/>
      <c r="C77" s="46"/>
      <c r="D77" s="47"/>
      <c r="F77" s="107"/>
      <c r="G77" s="68"/>
      <c r="H77" s="68"/>
      <c r="I77" s="69"/>
    </row>
    <row r="78" spans="1:9" s="70" customFormat="1" ht="10.199999999999999">
      <c r="A78" s="105"/>
      <c r="B78" s="61"/>
      <c r="C78" s="32"/>
      <c r="D78" s="33"/>
      <c r="F78" s="71"/>
      <c r="G78" s="61"/>
      <c r="H78" s="61"/>
      <c r="I78" s="61"/>
    </row>
    <row r="79" spans="1:9" s="70" customFormat="1" ht="10.199999999999999">
      <c r="A79" s="106"/>
      <c r="B79" s="62"/>
      <c r="C79" s="8"/>
      <c r="D79" s="65"/>
      <c r="F79" s="71"/>
      <c r="G79" s="61"/>
      <c r="H79" s="61"/>
      <c r="I79" s="61"/>
    </row>
    <row r="80" spans="1:9" s="70" customFormat="1" ht="10.199999999999999">
      <c r="F80" s="71"/>
      <c r="G80" s="61"/>
      <c r="H80" s="61"/>
      <c r="I80" s="61"/>
    </row>
    <row r="81" spans="6:9" s="70" customFormat="1" ht="10.199999999999999">
      <c r="F81" s="71"/>
      <c r="G81" s="61"/>
      <c r="H81" s="61"/>
      <c r="I81" s="61"/>
    </row>
    <row r="82" spans="6:9" s="70" customFormat="1" ht="13.8" thickBot="1">
      <c r="F82"/>
      <c r="G82"/>
      <c r="H82"/>
      <c r="I82"/>
    </row>
    <row r="83" spans="6:9" s="70" customFormat="1" ht="10.8" thickBot="1">
      <c r="F83" s="29" t="s">
        <v>22</v>
      </c>
      <c r="G83" s="30"/>
      <c r="H83" s="30" t="s">
        <v>197</v>
      </c>
      <c r="I83" s="31" t="s">
        <v>24</v>
      </c>
    </row>
    <row r="84" spans="6:9" s="70" customFormat="1" ht="10.199999999999999">
      <c r="F84" s="100" t="s">
        <v>228</v>
      </c>
      <c r="G84" s="56"/>
      <c r="H84" s="41" t="s">
        <v>229</v>
      </c>
      <c r="I84" s="43" t="s">
        <v>230</v>
      </c>
    </row>
    <row r="85" spans="6:9" s="70" customFormat="1" ht="10.199999999999999">
      <c r="F85" s="101"/>
      <c r="G85" s="61"/>
      <c r="H85" s="5"/>
      <c r="I85" s="33"/>
    </row>
    <row r="86" spans="6:9" s="70" customFormat="1" ht="10.199999999999999">
      <c r="F86" s="101"/>
      <c r="G86" s="61"/>
      <c r="H86" s="5"/>
      <c r="I86" s="33"/>
    </row>
    <row r="87" spans="6:9" s="70" customFormat="1" ht="10.199999999999999">
      <c r="F87" s="101"/>
      <c r="G87" s="61"/>
      <c r="H87" s="5"/>
      <c r="I87" s="33"/>
    </row>
    <row r="88" spans="6:9" s="70" customFormat="1" ht="10.199999999999999">
      <c r="F88" s="101"/>
      <c r="G88" s="61"/>
      <c r="H88" s="5"/>
      <c r="I88" s="67"/>
    </row>
    <row r="89" spans="6:9" s="70" customFormat="1" ht="10.8" thickBot="1">
      <c r="F89" s="102"/>
      <c r="G89" s="68"/>
      <c r="H89" s="50"/>
      <c r="I89" s="69"/>
    </row>
    <row r="90" spans="6:9" s="70" customFormat="1" ht="10.199999999999999"/>
    <row r="91" spans="6:9" s="70" customFormat="1" ht="10.199999999999999"/>
    <row r="92" spans="6:9" s="70" customFormat="1" ht="10.199999999999999"/>
    <row r="93" spans="6:9" s="70" customFormat="1" ht="10.199999999999999"/>
    <row r="94" spans="6:9" s="70" customFormat="1" ht="10.199999999999999"/>
    <row r="95" spans="6:9" s="70" customFormat="1" ht="10.199999999999999"/>
    <row r="96" spans="6:9" s="70" customFormat="1" ht="10.199999999999999"/>
    <row r="97" spans="1:9" s="70" customFormat="1" ht="10.199999999999999"/>
    <row r="98" spans="1:9" s="70" customFormat="1" ht="10.199999999999999"/>
    <row r="99" spans="1:9" s="70" customFormat="1" ht="10.199999999999999"/>
    <row r="100" spans="1:9" s="70" customFormat="1" ht="10.199999999999999"/>
    <row r="101" spans="1:9" s="70" customFormat="1" ht="10.199999999999999"/>
    <row r="102" spans="1:9" s="70" customFormat="1" ht="10.199999999999999"/>
    <row r="103" spans="1:9" s="70" customFormat="1" ht="10.199999999999999"/>
    <row r="104" spans="1:9" s="70" customFormat="1">
      <c r="A104" s="72"/>
      <c r="B104"/>
      <c r="C104"/>
      <c r="D104"/>
    </row>
    <row r="105" spans="1:9" s="70" customFormat="1">
      <c r="A105" s="72"/>
      <c r="B105"/>
      <c r="C105"/>
      <c r="D105"/>
    </row>
    <row r="106" spans="1:9">
      <c r="F106" s="70"/>
      <c r="G106" s="70"/>
      <c r="H106" s="70"/>
      <c r="I106" s="70"/>
    </row>
    <row r="107" spans="1:9">
      <c r="F107" s="70"/>
      <c r="G107" s="70"/>
      <c r="H107" s="70"/>
      <c r="I107" s="70"/>
    </row>
    <row r="108" spans="1:9">
      <c r="F108" s="70"/>
      <c r="G108" s="70"/>
      <c r="H108" s="70"/>
      <c r="I108" s="70"/>
    </row>
    <row r="109" spans="1:9">
      <c r="F109" s="70"/>
      <c r="G109" s="70"/>
      <c r="H109" s="70"/>
      <c r="I109" s="70"/>
    </row>
    <row r="110" spans="1:9">
      <c r="F110" s="70"/>
      <c r="G110" s="70"/>
      <c r="H110" s="70"/>
      <c r="I110" s="70"/>
    </row>
    <row r="111" spans="1:9">
      <c r="F111" s="70"/>
      <c r="G111" s="70"/>
      <c r="H111" s="70"/>
      <c r="I111" s="70"/>
    </row>
    <row r="112" spans="1:9">
      <c r="F112" s="70"/>
      <c r="G112" s="70"/>
      <c r="H112" s="70"/>
      <c r="I112" s="70"/>
    </row>
    <row r="113" spans="6:9">
      <c r="F113" s="70"/>
      <c r="G113" s="70"/>
      <c r="H113" s="70"/>
      <c r="I113" s="70"/>
    </row>
    <row r="114" spans="6:9">
      <c r="F114" s="70"/>
      <c r="G114" s="70"/>
      <c r="H114" s="70"/>
      <c r="I114" s="70"/>
    </row>
    <row r="115" spans="6:9">
      <c r="F115" s="70"/>
      <c r="G115" s="70"/>
      <c r="H115" s="70"/>
      <c r="I115" s="70"/>
    </row>
    <row r="116" spans="6:9">
      <c r="F116" s="70"/>
      <c r="G116" s="70"/>
      <c r="H116" s="70"/>
      <c r="I116" s="70"/>
    </row>
    <row r="117" spans="6:9">
      <c r="F117" s="70"/>
      <c r="G117" s="70"/>
      <c r="H117" s="70"/>
      <c r="I117" s="70"/>
    </row>
    <row r="118" spans="6:9">
      <c r="F118" s="70"/>
      <c r="G118" s="70"/>
      <c r="H118" s="70"/>
      <c r="I118" s="70"/>
    </row>
    <row r="119" spans="6:9">
      <c r="F119" s="70"/>
      <c r="G119" s="70"/>
      <c r="H119" s="70"/>
      <c r="I119" s="70"/>
    </row>
    <row r="120" spans="6:9">
      <c r="F120" s="70"/>
      <c r="G120" s="70"/>
      <c r="H120" s="70"/>
      <c r="I120" s="70"/>
    </row>
  </sheetData>
  <mergeCells count="19">
    <mergeCell ref="A6:A22"/>
    <mergeCell ref="F6:F16"/>
    <mergeCell ref="F17:F21"/>
    <mergeCell ref="F22:F36"/>
    <mergeCell ref="A23:A37"/>
    <mergeCell ref="F37:F42"/>
    <mergeCell ref="A38:A51"/>
    <mergeCell ref="F43:F48"/>
    <mergeCell ref="F49:F53"/>
    <mergeCell ref="F84:F89"/>
    <mergeCell ref="A60:A63"/>
    <mergeCell ref="F60:F65"/>
    <mergeCell ref="A64:A67"/>
    <mergeCell ref="F66:F69"/>
    <mergeCell ref="A68:A71"/>
    <mergeCell ref="F70:F73"/>
    <mergeCell ref="A72:A75"/>
    <mergeCell ref="F74:F77"/>
    <mergeCell ref="A76:A79"/>
  </mergeCells>
  <pageMargins left="0.25" right="0.25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B9" sqref="B8:B9"/>
    </sheetView>
  </sheetViews>
  <sheetFormatPr defaultColWidth="10" defaultRowHeight="14.4"/>
  <cols>
    <col min="1" max="1" width="10" style="76"/>
    <col min="2" max="2" width="34.33203125" style="76" customWidth="1"/>
    <col min="3" max="3" width="49.88671875" style="76" customWidth="1"/>
    <col min="4" max="16384" width="10" style="76"/>
  </cols>
  <sheetData>
    <row r="1" spans="1:3" ht="15" thickBot="1">
      <c r="A1" s="73" t="s">
        <v>231</v>
      </c>
      <c r="B1" s="74" t="s">
        <v>232</v>
      </c>
      <c r="C1" s="75" t="s">
        <v>233</v>
      </c>
    </row>
    <row r="2" spans="1:3">
      <c r="A2" s="77">
        <v>23000</v>
      </c>
      <c r="B2" s="78" t="s">
        <v>234</v>
      </c>
      <c r="C2" s="79"/>
    </row>
    <row r="3" spans="1:3">
      <c r="A3" s="80">
        <v>23010</v>
      </c>
      <c r="B3" s="81" t="s">
        <v>235</v>
      </c>
      <c r="C3" s="82" t="s">
        <v>236</v>
      </c>
    </row>
    <row r="4" spans="1:3">
      <c r="A4" s="80">
        <v>23020</v>
      </c>
      <c r="B4" s="81" t="s">
        <v>237</v>
      </c>
      <c r="C4" s="82" t="s">
        <v>238</v>
      </c>
    </row>
    <row r="5" spans="1:3">
      <c r="A5" s="80">
        <v>23030</v>
      </c>
      <c r="B5" s="81" t="s">
        <v>239</v>
      </c>
      <c r="C5" s="82" t="s">
        <v>240</v>
      </c>
    </row>
    <row r="6" spans="1:3">
      <c r="A6" s="80">
        <v>23040</v>
      </c>
      <c r="B6" s="81" t="s">
        <v>241</v>
      </c>
      <c r="C6" s="82" t="s">
        <v>242</v>
      </c>
    </row>
    <row r="7" spans="1:3">
      <c r="A7" s="80">
        <v>23050</v>
      </c>
      <c r="B7" s="81" t="s">
        <v>243</v>
      </c>
      <c r="C7" s="82" t="s">
        <v>244</v>
      </c>
    </row>
    <row r="8" spans="1:3">
      <c r="A8" s="80">
        <v>23060</v>
      </c>
      <c r="B8" s="81" t="s">
        <v>245</v>
      </c>
      <c r="C8" s="82" t="s">
        <v>246</v>
      </c>
    </row>
    <row r="9" spans="1:3">
      <c r="A9" s="80">
        <v>23070</v>
      </c>
      <c r="B9" s="81" t="s">
        <v>247</v>
      </c>
      <c r="C9" s="82" t="s">
        <v>248</v>
      </c>
    </row>
    <row r="10" spans="1:3">
      <c r="A10" s="80">
        <v>23080</v>
      </c>
      <c r="B10" s="81" t="s">
        <v>249</v>
      </c>
      <c r="C10" s="82" t="s">
        <v>250</v>
      </c>
    </row>
    <row r="11" spans="1:3" ht="15" thickBot="1">
      <c r="A11" s="83">
        <v>23190</v>
      </c>
      <c r="B11" s="84" t="s">
        <v>251</v>
      </c>
      <c r="C11" s="85"/>
    </row>
    <row r="12" spans="1:3">
      <c r="A12" s="77">
        <v>24000</v>
      </c>
      <c r="B12" s="78" t="s">
        <v>252</v>
      </c>
      <c r="C12" s="86" t="s">
        <v>253</v>
      </c>
    </row>
    <row r="13" spans="1:3">
      <c r="A13" s="80">
        <v>24010</v>
      </c>
      <c r="B13" s="81" t="s">
        <v>254</v>
      </c>
      <c r="C13" s="82" t="s">
        <v>255</v>
      </c>
    </row>
    <row r="14" spans="1:3">
      <c r="A14" s="80">
        <v>24020</v>
      </c>
      <c r="B14" s="81" t="s">
        <v>256</v>
      </c>
      <c r="C14" s="82" t="s">
        <v>257</v>
      </c>
    </row>
    <row r="15" spans="1:3">
      <c r="A15" s="80">
        <v>24030</v>
      </c>
      <c r="B15" s="81" t="s">
        <v>258</v>
      </c>
      <c r="C15" s="82" t="s">
        <v>259</v>
      </c>
    </row>
    <row r="16" spans="1:3">
      <c r="A16" s="80">
        <v>24040</v>
      </c>
      <c r="B16" s="81" t="s">
        <v>260</v>
      </c>
      <c r="C16" s="82" t="s">
        <v>260</v>
      </c>
    </row>
    <row r="17" spans="1:3">
      <c r="A17" s="80">
        <v>24050</v>
      </c>
      <c r="B17" s="81" t="s">
        <v>261</v>
      </c>
      <c r="C17" s="82" t="s">
        <v>262</v>
      </c>
    </row>
    <row r="18" spans="1:3" ht="15" thickBot="1">
      <c r="A18" s="83">
        <v>24190</v>
      </c>
      <c r="B18" s="84" t="s">
        <v>263</v>
      </c>
      <c r="C18" s="85"/>
    </row>
    <row r="19" spans="1:3">
      <c r="A19" s="77">
        <v>25000</v>
      </c>
      <c r="B19" s="78" t="s">
        <v>264</v>
      </c>
      <c r="C19" s="86" t="s">
        <v>265</v>
      </c>
    </row>
    <row r="20" spans="1:3">
      <c r="A20" s="80">
        <v>25010</v>
      </c>
      <c r="B20" s="81" t="s">
        <v>266</v>
      </c>
      <c r="C20" s="82" t="s">
        <v>267</v>
      </c>
    </row>
    <row r="21" spans="1:3">
      <c r="A21" s="80">
        <v>25020</v>
      </c>
      <c r="B21" s="81" t="s">
        <v>268</v>
      </c>
      <c r="C21" s="82" t="s">
        <v>269</v>
      </c>
    </row>
    <row r="22" spans="1:3">
      <c r="A22" s="80">
        <v>25030</v>
      </c>
      <c r="B22" s="81" t="s">
        <v>270</v>
      </c>
      <c r="C22" s="82" t="s">
        <v>271</v>
      </c>
    </row>
    <row r="23" spans="1:3">
      <c r="A23" s="80">
        <v>25040</v>
      </c>
      <c r="B23" s="81" t="s">
        <v>272</v>
      </c>
      <c r="C23" s="82" t="s">
        <v>273</v>
      </c>
    </row>
    <row r="24" spans="1:3">
      <c r="A24" s="80">
        <v>25050</v>
      </c>
      <c r="B24" s="81" t="s">
        <v>274</v>
      </c>
      <c r="C24" s="82" t="s">
        <v>275</v>
      </c>
    </row>
    <row r="25" spans="1:3" ht="15" thickBot="1">
      <c r="A25" s="83">
        <v>25190</v>
      </c>
      <c r="B25" s="84" t="s">
        <v>276</v>
      </c>
      <c r="C25" s="85"/>
    </row>
    <row r="26" spans="1:3">
      <c r="A26" s="87">
        <v>35000</v>
      </c>
      <c r="B26" s="88" t="s">
        <v>277</v>
      </c>
      <c r="C26" s="89" t="s">
        <v>278</v>
      </c>
    </row>
    <row r="27" spans="1:3">
      <c r="A27" s="80">
        <v>35050</v>
      </c>
      <c r="B27" s="81" t="s">
        <v>279</v>
      </c>
      <c r="C27" s="82" t="s">
        <v>279</v>
      </c>
    </row>
    <row r="28" spans="1:3" ht="15" thickBot="1">
      <c r="A28" s="90">
        <v>35190</v>
      </c>
      <c r="B28" s="91" t="s">
        <v>280</v>
      </c>
      <c r="C28" s="92"/>
    </row>
    <row r="29" spans="1:3">
      <c r="A29" s="77">
        <v>40000</v>
      </c>
      <c r="B29" s="78" t="s">
        <v>281</v>
      </c>
      <c r="C29" s="86" t="s">
        <v>282</v>
      </c>
    </row>
    <row r="30" spans="1:3" ht="15" thickBot="1">
      <c r="A30" s="83">
        <v>40030</v>
      </c>
      <c r="B30" s="84" t="s">
        <v>283</v>
      </c>
      <c r="C30" s="85" t="s">
        <v>284</v>
      </c>
    </row>
    <row r="31" spans="1:3">
      <c r="A31" s="77">
        <v>50000</v>
      </c>
      <c r="B31" s="78" t="s">
        <v>285</v>
      </c>
      <c r="C31" s="86" t="s">
        <v>286</v>
      </c>
    </row>
    <row r="32" spans="1:3">
      <c r="A32" s="80">
        <v>50010</v>
      </c>
      <c r="B32" s="81" t="s">
        <v>287</v>
      </c>
      <c r="C32" s="82" t="s">
        <v>288</v>
      </c>
    </row>
    <row r="33" spans="1:3">
      <c r="A33" s="80">
        <v>50020</v>
      </c>
      <c r="B33" s="81" t="s">
        <v>289</v>
      </c>
      <c r="C33" s="82" t="s">
        <v>290</v>
      </c>
    </row>
    <row r="34" spans="1:3">
      <c r="A34" s="80">
        <v>50030</v>
      </c>
      <c r="B34" s="81" t="s">
        <v>291</v>
      </c>
      <c r="C34" s="82" t="s">
        <v>292</v>
      </c>
    </row>
    <row r="35" spans="1:3">
      <c r="A35" s="80">
        <v>50040</v>
      </c>
      <c r="B35" s="81" t="s">
        <v>293</v>
      </c>
      <c r="C35" s="82" t="s">
        <v>294</v>
      </c>
    </row>
    <row r="36" spans="1:3">
      <c r="A36" s="80">
        <v>50050</v>
      </c>
      <c r="B36" s="81" t="s">
        <v>295</v>
      </c>
      <c r="C36" s="82" t="s">
        <v>296</v>
      </c>
    </row>
    <row r="37" spans="1:3">
      <c r="A37" s="80">
        <v>50060</v>
      </c>
      <c r="B37" s="81" t="s">
        <v>297</v>
      </c>
      <c r="C37" s="82" t="s">
        <v>298</v>
      </c>
    </row>
    <row r="38" spans="1:3">
      <c r="A38" s="80">
        <v>50070</v>
      </c>
      <c r="B38" s="81" t="s">
        <v>299</v>
      </c>
      <c r="C38" s="82" t="s">
        <v>300</v>
      </c>
    </row>
    <row r="39" spans="1:3">
      <c r="A39" s="80">
        <v>50080</v>
      </c>
      <c r="B39" s="81" t="s">
        <v>301</v>
      </c>
      <c r="C39" s="82" t="s">
        <v>302</v>
      </c>
    </row>
    <row r="40" spans="1:3">
      <c r="A40" s="80">
        <v>50090</v>
      </c>
      <c r="B40" s="81" t="s">
        <v>303</v>
      </c>
      <c r="C40" s="82" t="s">
        <v>304</v>
      </c>
    </row>
    <row r="41" spans="1:3">
      <c r="A41" s="80">
        <v>50100</v>
      </c>
      <c r="B41" s="81" t="s">
        <v>305</v>
      </c>
      <c r="C41" s="82" t="s">
        <v>306</v>
      </c>
    </row>
    <row r="42" spans="1:3">
      <c r="A42" s="80">
        <v>50110</v>
      </c>
      <c r="B42" s="81" t="s">
        <v>307</v>
      </c>
      <c r="C42" s="82" t="s">
        <v>308</v>
      </c>
    </row>
    <row r="43" spans="1:3">
      <c r="A43" s="80">
        <v>50120</v>
      </c>
      <c r="B43" s="81" t="s">
        <v>309</v>
      </c>
      <c r="C43" s="82" t="s">
        <v>310</v>
      </c>
    </row>
    <row r="44" spans="1:3">
      <c r="A44" s="80">
        <v>50130</v>
      </c>
      <c r="B44" s="81" t="s">
        <v>311</v>
      </c>
      <c r="C44" s="82" t="s">
        <v>312</v>
      </c>
    </row>
    <row r="45" spans="1:3">
      <c r="A45" s="80">
        <v>50140</v>
      </c>
      <c r="B45" s="81" t="s">
        <v>313</v>
      </c>
      <c r="C45" s="82" t="s">
        <v>314</v>
      </c>
    </row>
    <row r="46" spans="1:3">
      <c r="A46" s="80">
        <v>50150</v>
      </c>
      <c r="B46" s="81" t="s">
        <v>315</v>
      </c>
      <c r="C46" s="82" t="s">
        <v>316</v>
      </c>
    </row>
    <row r="47" spans="1:3">
      <c r="A47" s="80">
        <v>50160</v>
      </c>
      <c r="B47" s="81" t="s">
        <v>317</v>
      </c>
      <c r="C47" s="82" t="s">
        <v>318</v>
      </c>
    </row>
    <row r="48" spans="1:3" ht="15" thickBot="1">
      <c r="A48" s="83">
        <v>51990</v>
      </c>
      <c r="B48" s="84" t="s">
        <v>286</v>
      </c>
      <c r="C48" s="85"/>
    </row>
  </sheetData>
  <pageMargins left="0.25" right="0.25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blank</vt:lpstr>
      <vt:lpstr>Projekter</vt:lpstr>
      <vt:lpstr>Kontonr.</vt:lpstr>
    </vt:vector>
  </TitlesOfParts>
  <Company>Det Danske Spejderkorps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kørselsbilag</dc:title>
  <dc:creator>Lars Amtoft - "Toft"</dc:creator>
  <cp:lastModifiedBy>Marie Meier</cp:lastModifiedBy>
  <cp:lastPrinted>2016-12-13T11:49:39Z</cp:lastPrinted>
  <dcterms:created xsi:type="dcterms:W3CDTF">2000-04-02T17:10:19Z</dcterms:created>
  <dcterms:modified xsi:type="dcterms:W3CDTF">2018-12-05T05:15:31Z</dcterms:modified>
</cp:coreProperties>
</file>